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Tables" sheetId="1" r:id="rId1"/>
    <sheet name="List" sheetId="2" r:id="rId2"/>
    <sheet name="Population" sheetId="3" r:id="rId3"/>
    <sheet name="Age" sheetId="4" r:id="rId4"/>
    <sheet name="Gender" sheetId="5" r:id="rId5"/>
    <sheet name="Foreign Born" sheetId="6" r:id="rId6"/>
    <sheet name="Race" sheetId="7" r:id="rId7"/>
    <sheet name="Education" sheetId="8" r:id="rId8"/>
    <sheet name="Unemployment" sheetId="9" r:id="rId9"/>
    <sheet name="Crime Chart" sheetId="10" r:id="rId10"/>
    <sheet name="Crime" sheetId="11" r:id="rId11"/>
  </sheets>
  <definedNames/>
  <calcPr fullCalcOnLoad="1"/>
</workbook>
</file>

<file path=xl/sharedStrings.xml><?xml version="1.0" encoding="utf-8"?>
<sst xmlns="http://schemas.openxmlformats.org/spreadsheetml/2006/main" count="204" uniqueCount="181">
  <si>
    <r>
      <t>MARG NRZ</t>
    </r>
    <r>
      <rPr>
        <b/>
        <vertAlign val="superscript"/>
        <sz val="10"/>
        <rFont val="Arial"/>
        <family val="2"/>
      </rPr>
      <t>1</t>
    </r>
  </si>
  <si>
    <t>Census Tracts 5001, 5026, and Block Group 1 and 5 of Tract 5023, Block Group 1 and 2 of Tract 5024, Block Group 2 of Tract 5027</t>
  </si>
  <si>
    <t>People</t>
  </si>
  <si>
    <t xml:space="preserve">Total Population </t>
  </si>
  <si>
    <t># Males</t>
  </si>
  <si>
    <t># Females</t>
  </si>
  <si>
    <t># Children &lt;18 years</t>
  </si>
  <si>
    <t>% Children &lt;18 Years</t>
  </si>
  <si>
    <t># Children &lt;6 years</t>
  </si>
  <si>
    <t>% Children &lt;6 Years</t>
  </si>
  <si>
    <r>
      <t># Families</t>
    </r>
    <r>
      <rPr>
        <vertAlign val="superscript"/>
        <sz val="10"/>
        <rFont val="Arial"/>
        <family val="2"/>
      </rPr>
      <t>3</t>
    </r>
  </si>
  <si>
    <t xml:space="preserve"># Elderly 65+ </t>
  </si>
  <si>
    <t>% Elderly 65+</t>
  </si>
  <si>
    <t>% Children Living with Single Parents</t>
  </si>
  <si>
    <t>% Foreign Born</t>
  </si>
  <si>
    <r>
      <t># Hispanic/Latino</t>
    </r>
    <r>
      <rPr>
        <vertAlign val="superscript"/>
        <sz val="10"/>
        <rFont val="Arial"/>
        <family val="2"/>
      </rPr>
      <t>4</t>
    </r>
  </si>
  <si>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</si>
  <si>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</si>
  <si>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</si>
  <si>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</si>
  <si>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</si>
  <si>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</si>
  <si>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</si>
  <si>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</si>
  <si>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</si>
  <si>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</si>
  <si>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</si>
  <si>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Weighted Median Family Income</t>
  </si>
  <si>
    <r>
      <t># Households</t>
    </r>
    <r>
      <rPr>
        <vertAlign val="superscript"/>
        <sz val="10"/>
        <rFont val="Arial"/>
        <family val="2"/>
      </rPr>
      <t>5</t>
    </r>
  </si>
  <si>
    <t>Mean Household Income</t>
  </si>
  <si>
    <t>Weighted Median Household Income</t>
  </si>
  <si>
    <t>Household Income by Categories</t>
  </si>
  <si>
    <t>Total Number of Households: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</si>
  <si>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</si>
  <si>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</si>
  <si>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</si>
  <si>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</si>
  <si>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</si>
  <si>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</si>
  <si>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</si>
  <si>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</si>
  <si>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</si>
  <si>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</si>
  <si>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</si>
  <si>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</si>
  <si>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</si>
  <si>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</si>
  <si>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</si>
  <si>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</si>
  <si>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Housing</t>
  </si>
  <si>
    <t># Housing Units</t>
  </si>
  <si>
    <t># Occupied Housing Units</t>
  </si>
  <si>
    <t>% Household living at current address &lt;1 year</t>
  </si>
  <si>
    <t>% Housing Units built before 1950</t>
  </si>
  <si>
    <t>% Housing Owner-Occupied</t>
  </si>
  <si>
    <t>% Housing Rental</t>
  </si>
  <si>
    <t>% Renters paying &gt;30% of Income on Housing</t>
  </si>
  <si>
    <t># Single-family detached units</t>
  </si>
  <si>
    <t># Owner-occupied single-family detached units</t>
  </si>
  <si>
    <t># Single-family attached units</t>
  </si>
  <si>
    <t># Owner-occupied single-family attached units</t>
  </si>
  <si>
    <t># Two- and three- and four-family units</t>
  </si>
  <si>
    <t># Owner-occupied two- and three- and four-family units</t>
  </si>
  <si>
    <t># Five or more family units (including mobile homes)</t>
  </si>
  <si>
    <r>
      <t>Poverty</t>
    </r>
    <r>
      <rPr>
        <i/>
        <vertAlign val="superscript"/>
        <sz val="10"/>
        <rFont val="Arial"/>
        <family val="2"/>
      </rPr>
      <t>8</t>
    </r>
  </si>
  <si>
    <t># People Living in Poverty</t>
  </si>
  <si>
    <t>% People Living in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</si>
  <si>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</si>
  <si>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</si>
  <si>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</si>
  <si>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</si>
  <si>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</si>
  <si>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</si>
  <si>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</si>
  <si>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</si>
  <si>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</si>
  <si>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</si>
  <si>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Labor Force</t>
  </si>
  <si>
    <t xml:space="preserve">% People aged 16+ Unemployed </t>
  </si>
  <si>
    <t>% People aged 16+ Not in the Labor Force</t>
  </si>
  <si>
    <t># Children Living in Families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</si>
  <si>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</si>
  <si>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</si>
  <si>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</si>
  <si>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</si>
  <si>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</si>
  <si>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</si>
  <si>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</si>
  <si>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</si>
  <si>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</si>
  <si>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</si>
  <si>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t>*Based on whole census tracts 5001, 5023, 5024, 5026, 5027.  Not available at block group level.</t>
  </si>
  <si>
    <r>
      <t>1</t>
    </r>
    <r>
      <rPr>
        <sz val="10"/>
        <rFont val="Arial"/>
        <family val="0"/>
      </rPr>
      <t>Data are derived from the U.S. Census 2000, SF3 file, (except as noted) which based on the "long form" that sampled 1 in 6 households. It is an estimate, but includes information about income, employment, housing and poverty.</t>
    </r>
  </si>
  <si>
    <r>
      <t>3</t>
    </r>
    <r>
      <rPr>
        <sz val="10"/>
        <rFont val="Arial"/>
        <family val="2"/>
      </rPr>
      <t>A family is defined as two or more people who reside together and are related by birth, marriage, or adoption.  Compare with household.</t>
    </r>
  </si>
  <si>
    <r>
      <t>4</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</si>
  <si>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5</t>
    </r>
    <r>
      <rPr>
        <sz val="10"/>
        <rFont val="Arial"/>
        <family val="2"/>
      </rPr>
      <t>A household is composed of all the people who occupy a housing unit as their usual place of residence.  Compare with family.</t>
    </r>
  </si>
  <si>
    <r>
      <t>7</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</si>
  <si>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t>Indicator</t>
  </si>
  <si>
    <r>
      <t>MARG</t>
    </r>
    <r>
      <rPr>
        <b/>
        <vertAlign val="superscript"/>
        <sz val="10"/>
        <rFont val="Arial"/>
        <family val="2"/>
      </rPr>
      <t>2</t>
    </r>
  </si>
  <si>
    <r>
      <t>6</t>
    </r>
    <r>
      <rPr>
        <sz val="10"/>
        <rFont val="Arial"/>
        <family val="2"/>
      </rPr>
      <t xml:space="preserve">A median is the middle value in a list of values and divides the list into two equal parts. Because of the way medians are reported by the census, we have used weights to determine median incomes.  We have taken the medians calculated for each block group or tract, multiplied by the percentage of the population of the aggregated neighborhood, and summed them.  </t>
    </r>
  </si>
  <si>
    <r>
      <t>8</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</si>
  <si>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r>
      <t>2</t>
    </r>
    <r>
      <rPr>
        <sz val="10"/>
        <rFont val="Arial"/>
        <family val="2"/>
      </rPr>
      <t xml:space="preserve">Except as noted, for the purposes of this project, MARG is defined as an aggregation of census tracts and census block groups (given at the top of the data column).  The definition of the MARG NRZ varies significantly from traditional neighborhood boundaries.  </t>
    </r>
  </si>
  <si>
    <t>MARG Population As Compared to the City of Hartford: 1970 to 2000*</t>
  </si>
  <si>
    <t>Year</t>
  </si>
  <si>
    <t>MARG Total*</t>
  </si>
  <si>
    <t>Hartford Total</t>
  </si>
  <si>
    <t>Hartford Population Change from Previous Census</t>
  </si>
  <si>
    <t>Hartford Percent Change from Previous Census</t>
  </si>
  <si>
    <t>*Data are compiled from CensusCD Neighborhood Change Database (NCDB) created by GeoLytics, E. Brunswick, N.J. and the Urban Institute with financial support from the Rockefeller Foundation, 2003, and from the U. S. Census Bureau.</t>
  </si>
  <si>
    <t>Age of Population in 2000*</t>
  </si>
  <si>
    <t>Number of MARG Residents in Age Range</t>
  </si>
  <si>
    <t>Percentage of MARG Residents in Age Range</t>
  </si>
  <si>
    <t>Number of Hartford Residents in Age Range</t>
  </si>
  <si>
    <t>Percentage of Hartford Residents in Age Range</t>
  </si>
  <si>
    <t>0-19 years</t>
  </si>
  <si>
    <t>20-34 years</t>
  </si>
  <si>
    <t>35-64 years</t>
  </si>
  <si>
    <t>65+ years</t>
  </si>
  <si>
    <t>*All data are from U.S. Census SF3, the "long form" data which sampled 1 in 6 households</t>
  </si>
  <si>
    <t>Gender of Population in 2000</t>
  </si>
  <si>
    <t>Number of MARG Residents</t>
  </si>
  <si>
    <t>Percentage of MARG Residents</t>
  </si>
  <si>
    <t>Number of Hartford Residents</t>
  </si>
  <si>
    <t>Percentage of Hartford Residents</t>
  </si>
  <si>
    <t>Male</t>
  </si>
  <si>
    <t>Female</t>
  </si>
  <si>
    <t>Foreign Born</t>
  </si>
  <si>
    <t>Number of Foreign Born</t>
  </si>
  <si>
    <t>Total Population</t>
  </si>
  <si>
    <t>Percentage of Population</t>
  </si>
  <si>
    <t>Concentrations*</t>
  </si>
  <si>
    <t>MARG</t>
  </si>
  <si>
    <t>Peru, Italy, Bosnia, Poland, Jamaica</t>
  </si>
  <si>
    <t>City of Hartford</t>
  </si>
  <si>
    <t>Jamaica, Peru, Poland, Italy, Portugal, Guyana, Bosnia, Colombia</t>
  </si>
  <si>
    <t>Race and Hispanic Background</t>
  </si>
  <si>
    <t>Hispanic</t>
  </si>
  <si>
    <t>Black, non-Hispanic</t>
  </si>
  <si>
    <t>White, non-Hispanic</t>
  </si>
  <si>
    <t>Other Race, non-Hispanic</t>
  </si>
  <si>
    <t>Median Household Income</t>
  </si>
  <si>
    <t>$27,411*</t>
  </si>
  <si>
    <t>$30,378*</t>
  </si>
  <si>
    <t>No High School Education</t>
  </si>
  <si>
    <t>Left School During High School</t>
  </si>
  <si>
    <t>High School Diploma Only</t>
  </si>
  <si>
    <t>Some College, No Degree</t>
  </si>
  <si>
    <t>Associates Degree</t>
  </si>
  <si>
    <t>Bachelors / Graduate, Professional Degree</t>
  </si>
  <si>
    <t>Hartford</t>
  </si>
  <si>
    <t>All values shown are percentages for adults over age 25</t>
  </si>
  <si>
    <t>Unemployment Level</t>
  </si>
  <si>
    <t>* Adjusted for inflation to year 1999 (see http://data.bls.gov/cgi-bin/cpicalc.pl)</t>
  </si>
  <si>
    <t>$37,720*</t>
  </si>
  <si>
    <t>MARG Percent Change from Previous Census</t>
  </si>
  <si>
    <t>Hartford city</t>
  </si>
  <si>
    <t># Single householder with own children</t>
  </si>
  <si>
    <t># Single female householder with own children</t>
  </si>
  <si>
    <t># Single male householder with own children</t>
  </si>
  <si>
    <t># Married couple families with own children</t>
  </si>
  <si>
    <t># Single householder no own children present</t>
  </si>
  <si>
    <t># Single female householder no own children present</t>
  </si>
  <si>
    <t># Single male householder no own children present</t>
  </si>
  <si>
    <t># Married couple families no own children present</t>
  </si>
  <si>
    <t>Murder</t>
  </si>
  <si>
    <t>Rape</t>
  </si>
  <si>
    <t>Robbery</t>
  </si>
  <si>
    <t>Aggravated Assault</t>
  </si>
  <si>
    <t>Total Part 1 Crimes Against Persons</t>
  </si>
  <si>
    <t>Burglary</t>
  </si>
  <si>
    <t>Larceny</t>
  </si>
  <si>
    <t>Auto Theft</t>
  </si>
  <si>
    <t>Total Part 1 Crimes Against  Property</t>
  </si>
  <si>
    <t>Total Part 1 Crimes</t>
  </si>
  <si>
    <t>Loitering</t>
  </si>
  <si>
    <t>Noise Complaints</t>
  </si>
  <si>
    <t>Crime Statistics*</t>
  </si>
  <si>
    <t>*Note that these statistics are for the Barry Square Neighborhood, which is the neighborhood with the largest area that is the same as MARG NRZ</t>
  </si>
  <si>
    <t>MARG Population Change from Previous Census</t>
  </si>
  <si>
    <t>MARG is defined as Census 2000 tracts Census Tracts 5001, 5026, and Block Group 1 and 5 of Tract 5023, Block Group 1 and 2 of Tract 5024, Block Group 2 of Tract 5027.</t>
  </si>
  <si>
    <t>MARG as a % of Hartford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</si>
</sst>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0.0_);[Red]\(&quot;$&quot;#,##0.0\)"/>
  </numFmts>
  <fonts count="9">
    <font>
      <sz val="10"/>
      <name val="Arial"/>
      <family val="0"/>
    </font>
    <font>
      <b/>
      <sz val="10"/>
      <name val="Arial"/>
      <family val="2"/>
    </font>
    <font>
      <b/>
      <vertAlign val="superscript"/>
      <sz val="10"/>
      <name val="Arial"/>
      <family val="2"/>
    </font>
    <font>
      <b/>
      <i/>
      <sz val="10"/>
      <name val="Arial"/>
      <family val="2"/>
    </font>
    <font>
      <vertAlign val="superscript"/>
      <sz val="10"/>
      <name val="Arial"/>
      <family val="2"/>
    </font>
    <font>
      <i/>
      <sz val="10"/>
      <name val="Arial"/>
      <family val="2"/>
    </font>
    <font>
      <i/>
      <vertAlign val="superscript"/>
      <sz val="10"/>
      <name val="Arial"/>
      <family val="2"/>
    </font>
    <font>
      <sz val="8"/>
      <name val="Arial"/>
      <family val="0"/>
    </font>
    <font>
      <b/>
      <sz val="12"/>
      <name val="Arial"/>
      <family val="0"/>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xf>
    <xf numFmtId="0" fontId="0" fillId="0" borderId="0" xfId="0" applyAlignment="1">
      <alignment wrapText="1"/>
    </xf>
    <xf numFmtId="0" fontId="3" fillId="0" borderId="0" xfId="0" applyNumberFormat="1" applyFont="1" applyFill="1" applyAlignment="1">
      <alignment vertical="center"/>
    </xf>
    <xf numFmtId="3" fontId="0" fillId="0" borderId="0" xfId="0" applyNumberFormat="1" applyAlignment="1">
      <alignment/>
    </xf>
    <xf numFmtId="0" fontId="0" fillId="0" borderId="0" xfId="0" applyFont="1" applyFill="1" applyAlignment="1">
      <alignment/>
    </xf>
    <xf numFmtId="164" fontId="0" fillId="0" borderId="0" xfId="19" applyNumberFormat="1" applyAlignment="1">
      <alignment/>
    </xf>
    <xf numFmtId="164" fontId="0" fillId="0" borderId="0" xfId="0" applyNumberFormat="1" applyAlignment="1">
      <alignment/>
    </xf>
    <xf numFmtId="0" fontId="3" fillId="0" borderId="0" xfId="0" applyFont="1" applyAlignment="1">
      <alignment/>
    </xf>
    <xf numFmtId="165" fontId="0" fillId="0" borderId="0" xfId="17" applyNumberFormat="1" applyAlignment="1">
      <alignment/>
    </xf>
    <xf numFmtId="0" fontId="0" fillId="0" borderId="0" xfId="0" applyFill="1" applyAlignment="1">
      <alignment/>
    </xf>
    <xf numFmtId="0" fontId="5"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3" fillId="0" borderId="0" xfId="0" applyFont="1" applyBorder="1" applyAlignment="1">
      <alignment wrapText="1"/>
    </xf>
    <xf numFmtId="0" fontId="3" fillId="0" borderId="0" xfId="0" applyFont="1" applyFill="1" applyAlignment="1">
      <alignment/>
    </xf>
    <xf numFmtId="0"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wrapText="1"/>
    </xf>
    <xf numFmtId="1" fontId="0" fillId="0" borderId="0" xfId="19" applyNumberFormat="1" applyAlignment="1">
      <alignment/>
    </xf>
    <xf numFmtId="164" fontId="0" fillId="0" borderId="0" xfId="0" applyNumberFormat="1" applyFont="1" applyFill="1" applyAlignment="1">
      <alignment wrapText="1"/>
    </xf>
    <xf numFmtId="0" fontId="0" fillId="0" borderId="0" xfId="0" applyNumberFormat="1" applyFont="1" applyFill="1" applyAlignment="1">
      <alignment wrapText="1"/>
    </xf>
    <xf numFmtId="0" fontId="1" fillId="0" borderId="0" xfId="0" applyFont="1" applyFill="1" applyAlignment="1">
      <alignment/>
    </xf>
    <xf numFmtId="0" fontId="0" fillId="0" borderId="0" xfId="0" applyAlignment="1">
      <alignment horizontal="center"/>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19" applyNumberFormat="1" applyBorder="1" applyAlignment="1">
      <alignment/>
    </xf>
    <xf numFmtId="164" fontId="0" fillId="0" borderId="1" xfId="0" applyNumberFormat="1" applyBorder="1" applyAlignment="1">
      <alignment/>
    </xf>
    <xf numFmtId="0" fontId="0" fillId="0" borderId="0" xfId="0" applyAlignment="1">
      <alignment/>
    </xf>
    <xf numFmtId="0" fontId="0" fillId="0" borderId="1" xfId="0" applyBorder="1" applyAlignment="1">
      <alignment/>
    </xf>
    <xf numFmtId="0" fontId="0" fillId="0" borderId="1" xfId="0" applyBorder="1" applyAlignment="1">
      <alignment horizontal="right"/>
    </xf>
    <xf numFmtId="3" fontId="0" fillId="0" borderId="1" xfId="0" applyNumberFormat="1" applyFill="1" applyBorder="1" applyAlignment="1">
      <alignment/>
    </xf>
    <xf numFmtId="0" fontId="0" fillId="0" borderId="0" xfId="0" applyBorder="1" applyAlignment="1">
      <alignment/>
    </xf>
    <xf numFmtId="164" fontId="0" fillId="0" borderId="0" xfId="19"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6" fontId="0" fillId="0" borderId="1" xfId="0" applyNumberFormat="1" applyBorder="1" applyAlignment="1">
      <alignment horizontal="right"/>
    </xf>
    <xf numFmtId="0" fontId="0" fillId="0" borderId="1" xfId="0" applyBorder="1" applyAlignment="1">
      <alignment horizontal="right" wrapText="1"/>
    </xf>
    <xf numFmtId="0" fontId="0" fillId="0" borderId="0" xfId="0" applyBorder="1" applyAlignment="1">
      <alignment/>
    </xf>
    <xf numFmtId="164" fontId="0" fillId="0" borderId="1" xfId="0" applyNumberFormat="1" applyFill="1" applyBorder="1" applyAlignment="1">
      <alignment/>
    </xf>
    <xf numFmtId="0" fontId="0" fillId="0" borderId="1" xfId="0" applyFill="1" applyBorder="1" applyAlignment="1">
      <alignment/>
    </xf>
    <xf numFmtId="3" fontId="0" fillId="0" borderId="0" xfId="0" applyNumberFormat="1" applyFont="1" applyBorder="1" applyAlignment="1">
      <alignment horizontal="right" wrapText="1"/>
    </xf>
    <xf numFmtId="10" fontId="0" fillId="0" borderId="0" xfId="0" applyNumberFormat="1" applyAlignment="1">
      <alignment/>
    </xf>
    <xf numFmtId="0" fontId="0" fillId="0" borderId="0" xfId="0" applyFont="1" applyBorder="1" applyAlignment="1">
      <alignment horizontal="right" wrapText="1"/>
    </xf>
    <xf numFmtId="0" fontId="0" fillId="0" borderId="0" xfId="0" applyFont="1" applyAlignment="1">
      <alignment/>
    </xf>
    <xf numFmtId="0" fontId="0" fillId="0" borderId="0" xfId="0" applyFont="1" applyAlignment="1">
      <alignment wrapText="1"/>
    </xf>
    <xf numFmtId="0" fontId="0" fillId="0" borderId="0" xfId="0" applyAlignment="1">
      <alignment horizontal="left" wrapText="1"/>
    </xf>
    <xf numFmtId="164" fontId="4" fillId="0" borderId="0" xfId="0" applyNumberFormat="1"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0" fontId="1" fillId="0" borderId="1" xfId="0" applyFont="1" applyBorder="1" applyAlignment="1">
      <alignment horizontal="center"/>
    </xf>
    <xf numFmtId="0" fontId="0" fillId="0" borderId="1" xfId="0"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wrapText="1"/>
    </xf>
    <xf numFmtId="0" fontId="0" fillId="0" borderId="1" xfId="0" applyBorder="1" applyAlignment="1">
      <alignment horizontal="center"/>
    </xf>
    <xf numFmtId="0" fontId="0" fillId="0" borderId="5" xfId="0"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worksheet" Target="worksheets/sheet3.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MARG Population</a:t>
            </a:r>
          </a:p>
        </c:rich>
      </c:tx>
      <c:layout/>
      <c:spPr>
        <a:noFill/>
        <a:ln>
          <a:noFill/>
        </a:ln>
      </c:spPr>
    </c:title>
    <c:plotArea>
      <c:layout>
        <c:manualLayout>
          <c:xMode val="edge"/>
          <c:yMode val="edge"/>
          <c:x val="0.0115"/>
          <c:y val="0.1055"/>
          <c:w val="0.906"/>
          <c:h val="0.87775"/>
        </c:manualLayout>
      </c:layout>
      <c:barChart>
        <c:barDir val="col"/>
        <c:grouping val="clustered"/>
        <c:varyColors val="0"/>
        <c:ser>
          <c:idx val="0"/>
          <c:order val="0"/>
          <c:tx>
            <c:strRef>
              <c:f>Tables!$A$28</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Tables!$A$3:$A$4</c:f>
              <c:numCache>
                <c:ptCount val="2"/>
                <c:pt idx="0">
                  <c:v>1990</c:v>
                </c:pt>
                <c:pt idx="1">
                  <c:v>2000</c:v>
                </c:pt>
              </c:numCache>
            </c:numRef>
          </c:cat>
          <c:val>
            <c:numRef>
              <c:f>Tables!$B$3:$B$4</c:f>
              <c:numCache>
                <c:ptCount val="2"/>
                <c:pt idx="0">
                  <c:v>13123</c:v>
                </c:pt>
                <c:pt idx="1">
                  <c:v>15295</c:v>
                </c:pt>
              </c:numCache>
            </c:numRef>
          </c:val>
        </c:ser>
        <c:axId val="58471661"/>
        <c:axId val="56482902"/>
      </c:barChart>
      <c:catAx>
        <c:axId val="58471661"/>
        <c:scaling>
          <c:orientation val="minMax"/>
        </c:scaling>
        <c:axPos val="b"/>
        <c:delete val="0"/>
        <c:numFmt formatCode="General" sourceLinked="1"/>
        <c:majorTickMark val="out"/>
        <c:minorTickMark val="none"/>
        <c:tickLblPos val="nextTo"/>
        <c:crossAx val="56482902"/>
        <c:crosses val="autoZero"/>
        <c:auto val="1"/>
        <c:lblOffset val="100"/>
        <c:noMultiLvlLbl val="0"/>
      </c:catAx>
      <c:valAx>
        <c:axId val="56482902"/>
        <c:scaling>
          <c:orientation val="minMax"/>
        </c:scaling>
        <c:axPos val="l"/>
        <c:majorGridlines/>
        <c:delete val="0"/>
        <c:numFmt formatCode="General" sourceLinked="1"/>
        <c:majorTickMark val="out"/>
        <c:minorTickMark val="none"/>
        <c:tickLblPos val="nextTo"/>
        <c:crossAx val="58471661"/>
        <c:crossesAt val="1"/>
        <c:crossBetween val="between"/>
        <c:dispUnits/>
      </c:valAx>
      <c:spPr>
        <a:solidFill>
          <a:srgbClr val="FFFFFF"/>
        </a:solidFill>
        <a:ln w="12700">
          <a:solidFill>
            <a:srgbClr val="808080"/>
          </a:solidFill>
        </a:ln>
      </c:spPr>
    </c:plotArea>
    <c:legend>
      <c:legendPos val="r"/>
      <c:layout>
        <c:manualLayout>
          <c:xMode val="edge"/>
          <c:yMode val="edge"/>
          <c:x val="0.91525"/>
          <c:y val="0.51075"/>
          <c:w val="0.08"/>
          <c:h val="0.033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Population by Age, MARG vs. City of Hartford</a:t>
            </a:r>
          </a:p>
        </c:rich>
      </c:tx>
      <c:layout/>
      <c:spPr>
        <a:noFill/>
        <a:ln>
          <a:noFill/>
        </a:ln>
      </c:spPr>
    </c:title>
    <c:plotArea>
      <c:layout/>
      <c:barChart>
        <c:barDir val="col"/>
        <c:grouping val="clustered"/>
        <c:varyColors val="0"/>
        <c:ser>
          <c:idx val="0"/>
          <c:order val="0"/>
          <c:tx>
            <c:strRef>
              <c:f>Tables!$A$28</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Tables!$A$12:$A$15</c:f>
              <c:strCache>
                <c:ptCount val="4"/>
                <c:pt idx="0">
                  <c:v>0-19 years</c:v>
                </c:pt>
                <c:pt idx="1">
                  <c:v>20-34 years</c:v>
                </c:pt>
                <c:pt idx="2">
                  <c:v>35-64 years</c:v>
                </c:pt>
                <c:pt idx="3">
                  <c:v>65+ years</c:v>
                </c:pt>
              </c:strCache>
            </c:strRef>
          </c:cat>
          <c:val>
            <c:numRef>
              <c:f>Tables!$C$12:$C$15</c:f>
              <c:numCache>
                <c:ptCount val="4"/>
                <c:pt idx="0">
                  <c:v>0.351</c:v>
                </c:pt>
                <c:pt idx="1">
                  <c:v>0.235</c:v>
                </c:pt>
                <c:pt idx="2">
                  <c:v>0.318</c:v>
                </c:pt>
                <c:pt idx="3">
                  <c:v>0.096</c:v>
                </c:pt>
              </c:numCache>
            </c:numRef>
          </c:val>
        </c:ser>
        <c:ser>
          <c:idx val="1"/>
          <c:order val="1"/>
          <c:tx>
            <c:strRef>
              <c:f>Tables!$A$29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Tables!$E$12:$E$15</c:f>
              <c:numCache>
                <c:ptCount val="4"/>
                <c:pt idx="0">
                  <c:v>0.339</c:v>
                </c:pt>
                <c:pt idx="1">
                  <c:v>0.243</c:v>
                </c:pt>
                <c:pt idx="2">
                  <c:v>0.324</c:v>
                </c:pt>
                <c:pt idx="3">
                  <c:v>0.095</c:v>
                </c:pt>
              </c:numCache>
            </c:numRef>
          </c:val>
        </c:ser>
        <c:axId val="38584071"/>
        <c:axId val="11712320"/>
      </c:barChart>
      <c:catAx>
        <c:axId val="38584071"/>
        <c:scaling>
          <c:orientation val="minMax"/>
        </c:scaling>
        <c:axPos val="b"/>
        <c:delete val="0"/>
        <c:numFmt formatCode="General" sourceLinked="1"/>
        <c:majorTickMark val="out"/>
        <c:minorTickMark val="none"/>
        <c:tickLblPos val="nextTo"/>
        <c:crossAx val="11712320"/>
        <c:crosses val="autoZero"/>
        <c:auto val="1"/>
        <c:lblOffset val="100"/>
        <c:noMultiLvlLbl val="0"/>
      </c:catAx>
      <c:valAx>
        <c:axId val="11712320"/>
        <c:scaling>
          <c:orientation val="minMax"/>
        </c:scaling>
        <c:axPos val="l"/>
        <c:majorGridlines/>
        <c:delete val="0"/>
        <c:numFmt formatCode="General" sourceLinked="1"/>
        <c:majorTickMark val="out"/>
        <c:minorTickMark val="none"/>
        <c:tickLblPos val="nextTo"/>
        <c:crossAx val="3858407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MARG vs. Hartford</a:t>
            </a:r>
          </a:p>
        </c:rich>
      </c:tx>
      <c:layout/>
      <c:spPr>
        <a:noFill/>
        <a:ln>
          <a:noFill/>
        </a:ln>
      </c:spPr>
    </c:title>
    <c:plotArea>
      <c:layout/>
      <c:barChart>
        <c:barDir val="col"/>
        <c:grouping val="clustered"/>
        <c:varyColors val="0"/>
        <c:ser>
          <c:idx val="0"/>
          <c:order val="0"/>
          <c:tx>
            <c:strRef>
              <c:f>Tables!$A$28</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Tables!$A$21:$A$22</c:f>
              <c:strCache>
                <c:ptCount val="2"/>
                <c:pt idx="0">
                  <c:v>Male</c:v>
                </c:pt>
                <c:pt idx="1">
                  <c:v>Female</c:v>
                </c:pt>
              </c:strCache>
            </c:strRef>
          </c:cat>
          <c:val>
            <c:numRef>
              <c:f>Tables!$C$21:$C$22</c:f>
              <c:numCache>
                <c:ptCount val="2"/>
                <c:pt idx="0">
                  <c:v>0.47734553775743704</c:v>
                </c:pt>
                <c:pt idx="1">
                  <c:v>0.522654462242563</c:v>
                </c:pt>
              </c:numCache>
            </c:numRef>
          </c:val>
        </c:ser>
        <c:ser>
          <c:idx val="1"/>
          <c:order val="1"/>
          <c:tx>
            <c:strRef>
              <c:f>Tables!$A$29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Tables!$E$21:$E$22</c:f>
              <c:numCache>
                <c:ptCount val="2"/>
                <c:pt idx="0">
                  <c:v>0.478</c:v>
                </c:pt>
                <c:pt idx="1">
                  <c:v>0.522</c:v>
                </c:pt>
              </c:numCache>
            </c:numRef>
          </c:val>
        </c:ser>
        <c:axId val="38302017"/>
        <c:axId val="9173834"/>
      </c:barChart>
      <c:catAx>
        <c:axId val="38302017"/>
        <c:scaling>
          <c:orientation val="minMax"/>
        </c:scaling>
        <c:axPos val="b"/>
        <c:delete val="0"/>
        <c:numFmt formatCode="General" sourceLinked="1"/>
        <c:majorTickMark val="out"/>
        <c:minorTickMark val="none"/>
        <c:tickLblPos val="nextTo"/>
        <c:crossAx val="9173834"/>
        <c:crossesAt val="0"/>
        <c:auto val="1"/>
        <c:lblOffset val="100"/>
        <c:noMultiLvlLbl val="0"/>
      </c:catAx>
      <c:valAx>
        <c:axId val="9173834"/>
        <c:scaling>
          <c:orientation val="minMax"/>
          <c:max val="0.6"/>
          <c:min val="0"/>
        </c:scaling>
        <c:axPos val="l"/>
        <c:majorGridlines/>
        <c:delete val="0"/>
        <c:numFmt formatCode="General" sourceLinked="1"/>
        <c:majorTickMark val="out"/>
        <c:minorTickMark val="none"/>
        <c:tickLblPos val="nextTo"/>
        <c:crossAx val="38302017"/>
        <c:crossesAt val="1"/>
        <c:crossBetween val="between"/>
        <c:dispUnits/>
        <c:majorUnit val="0.1"/>
        <c:minorUnit val="0.002"/>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Foreign Born Population</a:t>
            </a:r>
          </a:p>
        </c:rich>
      </c:tx>
      <c:layout/>
      <c:spPr>
        <a:noFill/>
        <a:ln>
          <a:noFill/>
        </a:ln>
      </c:spPr>
    </c:title>
    <c:plotArea>
      <c:layout/>
      <c:barChart>
        <c:barDir val="col"/>
        <c:grouping val="clustered"/>
        <c:varyColors val="0"/>
        <c:ser>
          <c:idx val="0"/>
          <c:order val="0"/>
          <c:tx>
            <c:strRef>
              <c:f>Tables!$A$28</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Tables!$D$27</c:f>
              <c:strCache>
                <c:ptCount val="1"/>
                <c:pt idx="0">
                  <c:v>Percentage of Population</c:v>
                </c:pt>
              </c:strCache>
            </c:strRef>
          </c:cat>
          <c:val>
            <c:numRef>
              <c:f>Tables!$D$28</c:f>
              <c:numCache>
                <c:ptCount val="1"/>
                <c:pt idx="0">
                  <c:v>0.231</c:v>
                </c:pt>
              </c:numCache>
            </c:numRef>
          </c:val>
        </c:ser>
        <c:ser>
          <c:idx val="1"/>
          <c:order val="1"/>
          <c:tx>
            <c:strRef>
              <c:f>Tables!$A$29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Tables!$D$29</c:f>
              <c:numCache>
                <c:ptCount val="1"/>
                <c:pt idx="0">
                  <c:v>0.186</c:v>
                </c:pt>
              </c:numCache>
            </c:numRef>
          </c:val>
        </c:ser>
        <c:axId val="15455643"/>
        <c:axId val="4883060"/>
      </c:barChart>
      <c:catAx>
        <c:axId val="15455643"/>
        <c:scaling>
          <c:orientation val="minMax"/>
        </c:scaling>
        <c:axPos val="b"/>
        <c:delete val="0"/>
        <c:numFmt formatCode="General" sourceLinked="1"/>
        <c:majorTickMark val="out"/>
        <c:minorTickMark val="none"/>
        <c:tickLblPos val="nextTo"/>
        <c:crossAx val="4883060"/>
        <c:crosses val="autoZero"/>
        <c:auto val="1"/>
        <c:lblOffset val="100"/>
        <c:noMultiLvlLbl val="0"/>
      </c:catAx>
      <c:valAx>
        <c:axId val="4883060"/>
        <c:scaling>
          <c:orientation val="minMax"/>
        </c:scaling>
        <c:axPos val="l"/>
        <c:majorGridlines/>
        <c:delete val="0"/>
        <c:numFmt formatCode="General" sourceLinked="1"/>
        <c:majorTickMark val="out"/>
        <c:minorTickMark val="none"/>
        <c:tickLblPos val="nextTo"/>
        <c:crossAx val="1545564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MARG vs. Hartford</a:t>
            </a:r>
          </a:p>
        </c:rich>
      </c:tx>
      <c:layout/>
      <c:spPr>
        <a:noFill/>
        <a:ln>
          <a:noFill/>
        </a:ln>
      </c:spPr>
    </c:title>
    <c:plotArea>
      <c:layout>
        <c:manualLayout>
          <c:xMode val="edge"/>
          <c:yMode val="edge"/>
          <c:x val="0.0115"/>
          <c:y val="0.1055"/>
          <c:w val="0.85325"/>
          <c:h val="0.87775"/>
        </c:manualLayout>
      </c:layout>
      <c:barChart>
        <c:barDir val="col"/>
        <c:grouping val="clustered"/>
        <c:varyColors val="0"/>
        <c:ser>
          <c:idx val="0"/>
          <c:order val="0"/>
          <c:tx>
            <c:strRef>
              <c:f>Tables!$A$28</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Tables!$A$34:$A$37</c:f>
              <c:strCache>
                <c:ptCount val="4"/>
                <c:pt idx="0">
                  <c:v>Hispanic</c:v>
                </c:pt>
                <c:pt idx="1">
                  <c:v>Black, non-Hispanic</c:v>
                </c:pt>
                <c:pt idx="2">
                  <c:v>White, non-Hispanic</c:v>
                </c:pt>
                <c:pt idx="3">
                  <c:v>Other Race, non-Hispanic</c:v>
                </c:pt>
              </c:strCache>
            </c:strRef>
          </c:cat>
          <c:val>
            <c:numRef>
              <c:f>Tables!$C$34:$C$37</c:f>
              <c:numCache>
                <c:ptCount val="4"/>
                <c:pt idx="0">
                  <c:v>0.578</c:v>
                </c:pt>
                <c:pt idx="1">
                  <c:v>0.129</c:v>
                </c:pt>
                <c:pt idx="2">
                  <c:v>0.236</c:v>
                </c:pt>
                <c:pt idx="3">
                  <c:v>0.057</c:v>
                </c:pt>
              </c:numCache>
            </c:numRef>
          </c:val>
        </c:ser>
        <c:ser>
          <c:idx val="1"/>
          <c:order val="1"/>
          <c:tx>
            <c:strRef>
              <c:f>Tables!$A$29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Tables!$E$34:$E$37</c:f>
              <c:numCache>
                <c:ptCount val="4"/>
                <c:pt idx="0">
                  <c:v>0.406</c:v>
                </c:pt>
                <c:pt idx="1">
                  <c:v>0.381</c:v>
                </c:pt>
                <c:pt idx="2">
                  <c:v>0.188</c:v>
                </c:pt>
                <c:pt idx="3">
                  <c:v>0.025</c:v>
                </c:pt>
              </c:numCache>
            </c:numRef>
          </c:val>
        </c:ser>
        <c:axId val="43947541"/>
        <c:axId val="59983550"/>
      </c:barChart>
      <c:catAx>
        <c:axId val="43947541"/>
        <c:scaling>
          <c:orientation val="minMax"/>
        </c:scaling>
        <c:axPos val="b"/>
        <c:delete val="0"/>
        <c:numFmt formatCode="General" sourceLinked="1"/>
        <c:majorTickMark val="out"/>
        <c:minorTickMark val="none"/>
        <c:tickLblPos val="nextTo"/>
        <c:crossAx val="59983550"/>
        <c:crosses val="autoZero"/>
        <c:auto val="1"/>
        <c:lblOffset val="100"/>
        <c:noMultiLvlLbl val="0"/>
      </c:catAx>
      <c:valAx>
        <c:axId val="59983550"/>
        <c:scaling>
          <c:orientation val="minMax"/>
        </c:scaling>
        <c:axPos val="l"/>
        <c:majorGridlines/>
        <c:delete val="0"/>
        <c:numFmt formatCode="General" sourceLinked="1"/>
        <c:majorTickMark val="out"/>
        <c:minorTickMark val="none"/>
        <c:tickLblPos val="nextTo"/>
        <c:crossAx val="43947541"/>
        <c:crossesAt val="1"/>
        <c:crossBetween val="between"/>
        <c:dispUnits/>
      </c:valAx>
      <c:spPr>
        <a:solidFill>
          <a:srgbClr val="FFFFFF"/>
        </a:solidFill>
        <a:ln w="12700">
          <a:solidFill>
            <a:srgbClr val="808080"/>
          </a:solidFill>
        </a:ln>
      </c:spPr>
    </c:plotArea>
    <c:legend>
      <c:legendPos val="r"/>
      <c:layout>
        <c:manualLayout>
          <c:xMode val="edge"/>
          <c:yMode val="edge"/>
          <c:x val="0.84825"/>
          <c:y val="0.4915"/>
          <c:w val="0.14675"/>
          <c:h val="0.079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Adults 25+</a:t>
            </a:r>
          </a:p>
        </c:rich>
      </c:tx>
      <c:layout/>
      <c:spPr>
        <a:noFill/>
        <a:ln>
          <a:noFill/>
        </a:ln>
      </c:spPr>
    </c:title>
    <c:plotArea>
      <c:layout/>
      <c:barChart>
        <c:barDir val="col"/>
        <c:grouping val="clustered"/>
        <c:varyColors val="0"/>
        <c:ser>
          <c:idx val="0"/>
          <c:order val="0"/>
          <c:tx>
            <c:strRef>
              <c:f>Tables!$A$51</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Tables!$B$49:$G$49</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Tables!$B$51:$G$51</c:f>
              <c:numCache>
                <c:ptCount val="6"/>
                <c:pt idx="0">
                  <c:v>0.212</c:v>
                </c:pt>
                <c:pt idx="1">
                  <c:v>0.226</c:v>
                </c:pt>
                <c:pt idx="2">
                  <c:v>0.279</c:v>
                </c:pt>
                <c:pt idx="3">
                  <c:v>0.133</c:v>
                </c:pt>
                <c:pt idx="4">
                  <c:v>0.043</c:v>
                </c:pt>
                <c:pt idx="5">
                  <c:v>0.106</c:v>
                </c:pt>
              </c:numCache>
            </c:numRef>
          </c:val>
        </c:ser>
        <c:ser>
          <c:idx val="1"/>
          <c:order val="1"/>
          <c:tx>
            <c:strRef>
              <c:f>Tables!$A$50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Tables!$B$50:$G$50</c:f>
              <c:numCache>
                <c:ptCount val="6"/>
                <c:pt idx="0">
                  <c:v>0.165</c:v>
                </c:pt>
                <c:pt idx="1">
                  <c:v>0.226</c:v>
                </c:pt>
                <c:pt idx="2">
                  <c:v>0.304</c:v>
                </c:pt>
                <c:pt idx="3">
                  <c:v>0.142</c:v>
                </c:pt>
                <c:pt idx="4">
                  <c:v>0.038</c:v>
                </c:pt>
                <c:pt idx="5">
                  <c:v>0.124</c:v>
                </c:pt>
              </c:numCache>
            </c:numRef>
          </c:val>
        </c:ser>
        <c:axId val="2981039"/>
        <c:axId val="26829352"/>
      </c:barChart>
      <c:catAx>
        <c:axId val="2981039"/>
        <c:scaling>
          <c:orientation val="minMax"/>
        </c:scaling>
        <c:axPos val="b"/>
        <c:delete val="0"/>
        <c:numFmt formatCode="General" sourceLinked="1"/>
        <c:majorTickMark val="out"/>
        <c:minorTickMark val="none"/>
        <c:tickLblPos val="nextTo"/>
        <c:crossAx val="26829352"/>
        <c:crosses val="autoZero"/>
        <c:auto val="1"/>
        <c:lblOffset val="100"/>
        <c:noMultiLvlLbl val="0"/>
      </c:catAx>
      <c:valAx>
        <c:axId val="26829352"/>
        <c:scaling>
          <c:orientation val="minMax"/>
        </c:scaling>
        <c:axPos val="l"/>
        <c:majorGridlines/>
        <c:delete val="0"/>
        <c:numFmt formatCode="General" sourceLinked="1"/>
        <c:majorTickMark val="out"/>
        <c:minorTickMark val="none"/>
        <c:tickLblPos val="nextTo"/>
        <c:crossAx val="298103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MARG vs. Hartford</a:t>
            </a:r>
          </a:p>
        </c:rich>
      </c:tx>
      <c:layout/>
      <c:spPr>
        <a:noFill/>
        <a:ln>
          <a:noFill/>
        </a:ln>
      </c:spPr>
    </c:title>
    <c:plotArea>
      <c:layout/>
      <c:barChart>
        <c:barDir val="col"/>
        <c:grouping val="clustered"/>
        <c:varyColors val="0"/>
        <c:ser>
          <c:idx val="0"/>
          <c:order val="0"/>
          <c:tx>
            <c:strRef>
              <c:f>Tables!$A$57</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Tables!$B$56:$C$56</c:f>
              <c:numCache>
                <c:ptCount val="2"/>
                <c:pt idx="0">
                  <c:v>1990</c:v>
                </c:pt>
                <c:pt idx="1">
                  <c:v>2000</c:v>
                </c:pt>
              </c:numCache>
            </c:numRef>
          </c:cat>
          <c:val>
            <c:numRef>
              <c:f>Tables!$B$57:$C$57</c:f>
              <c:numCache>
                <c:ptCount val="2"/>
                <c:pt idx="0">
                  <c:v>0.104</c:v>
                </c:pt>
                <c:pt idx="1">
                  <c:v>0.13</c:v>
                </c:pt>
              </c:numCache>
            </c:numRef>
          </c:val>
        </c:ser>
        <c:ser>
          <c:idx val="1"/>
          <c:order val="1"/>
          <c:tx>
            <c:strRef>
              <c:f>Tables!$A$58</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Tables!$B$58:$C$58</c:f>
              <c:numCache>
                <c:ptCount val="2"/>
                <c:pt idx="0">
                  <c:v>0.107</c:v>
                </c:pt>
                <c:pt idx="1">
                  <c:v>0.091</c:v>
                </c:pt>
              </c:numCache>
            </c:numRef>
          </c:val>
        </c:ser>
        <c:axId val="40137577"/>
        <c:axId val="25693874"/>
      </c:barChart>
      <c:catAx>
        <c:axId val="40137577"/>
        <c:scaling>
          <c:orientation val="minMax"/>
        </c:scaling>
        <c:axPos val="b"/>
        <c:delete val="0"/>
        <c:numFmt formatCode="General" sourceLinked="1"/>
        <c:majorTickMark val="out"/>
        <c:minorTickMark val="none"/>
        <c:tickLblPos val="nextTo"/>
        <c:crossAx val="25693874"/>
        <c:crosses val="autoZero"/>
        <c:auto val="1"/>
        <c:lblOffset val="100"/>
        <c:noMultiLvlLbl val="0"/>
      </c:catAx>
      <c:valAx>
        <c:axId val="25693874"/>
        <c:scaling>
          <c:orientation val="minMax"/>
        </c:scaling>
        <c:axPos val="l"/>
        <c:majorGridlines/>
        <c:delete val="0"/>
        <c:numFmt formatCode="General" sourceLinked="1"/>
        <c:majorTickMark val="out"/>
        <c:minorTickMark val="none"/>
        <c:tickLblPos val="nextTo"/>
        <c:crossAx val="4013757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Crime in Barry Square, 2003 -2007</a:t>
            </a:r>
          </a:p>
        </c:rich>
      </c:tx>
      <c:layout/>
      <c:spPr>
        <a:noFill/>
        <a:ln>
          <a:noFill/>
        </a:ln>
      </c:spPr>
    </c:title>
    <c:plotArea>
      <c:layout/>
      <c:barChart>
        <c:barDir val="col"/>
        <c:grouping val="clustered"/>
        <c:varyColors val="0"/>
        <c:ser>
          <c:idx val="4"/>
          <c:order val="0"/>
          <c:tx>
            <c:strRef>
              <c:f>Crime!$O$4</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Crime!$J$5:$J$11</c:f>
              <c:strCache>
                <c:ptCount val="7"/>
                <c:pt idx="0">
                  <c:v>Murder</c:v>
                </c:pt>
                <c:pt idx="1">
                  <c:v>Rape</c:v>
                </c:pt>
                <c:pt idx="2">
                  <c:v>Robbery</c:v>
                </c:pt>
                <c:pt idx="3">
                  <c:v>Aggravated Assault</c:v>
                </c:pt>
                <c:pt idx="4">
                  <c:v>Burglary</c:v>
                </c:pt>
                <c:pt idx="5">
                  <c:v>Larceny</c:v>
                </c:pt>
                <c:pt idx="6">
                  <c:v>Auto Theft</c:v>
                </c:pt>
              </c:strCache>
            </c:strRef>
          </c:cat>
          <c:val>
            <c:numRef>
              <c:f>Crime!$O$5:$O$11</c:f>
              <c:numCache>
                <c:ptCount val="7"/>
                <c:pt idx="0">
                  <c:v>1</c:v>
                </c:pt>
                <c:pt idx="1">
                  <c:v>3</c:v>
                </c:pt>
                <c:pt idx="2">
                  <c:v>120</c:v>
                </c:pt>
                <c:pt idx="3">
                  <c:v>65</c:v>
                </c:pt>
                <c:pt idx="4">
                  <c:v>184</c:v>
                </c:pt>
                <c:pt idx="5">
                  <c:v>684</c:v>
                </c:pt>
                <c:pt idx="6">
                  <c:v>323</c:v>
                </c:pt>
              </c:numCache>
            </c:numRef>
          </c:val>
        </c:ser>
        <c:ser>
          <c:idx val="3"/>
          <c:order val="1"/>
          <c:tx>
            <c:strRef>
              <c:f>Crime!$N$4</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Crime!$J$5:$J$11</c:f>
              <c:strCache>
                <c:ptCount val="7"/>
                <c:pt idx="0">
                  <c:v>Murder</c:v>
                </c:pt>
                <c:pt idx="1">
                  <c:v>Rape</c:v>
                </c:pt>
                <c:pt idx="2">
                  <c:v>Robbery</c:v>
                </c:pt>
                <c:pt idx="3">
                  <c:v>Aggravated Assault</c:v>
                </c:pt>
                <c:pt idx="4">
                  <c:v>Burglary</c:v>
                </c:pt>
                <c:pt idx="5">
                  <c:v>Larceny</c:v>
                </c:pt>
                <c:pt idx="6">
                  <c:v>Auto Theft</c:v>
                </c:pt>
              </c:strCache>
            </c:strRef>
          </c:cat>
          <c:val>
            <c:numRef>
              <c:f>Crime!$N$5:$N$11</c:f>
              <c:numCache>
                <c:ptCount val="7"/>
                <c:pt idx="0">
                  <c:v>2</c:v>
                </c:pt>
                <c:pt idx="1">
                  <c:v>8</c:v>
                </c:pt>
                <c:pt idx="2">
                  <c:v>92</c:v>
                </c:pt>
                <c:pt idx="3">
                  <c:v>55</c:v>
                </c:pt>
                <c:pt idx="4">
                  <c:v>207</c:v>
                </c:pt>
                <c:pt idx="5">
                  <c:v>628</c:v>
                </c:pt>
                <c:pt idx="6">
                  <c:v>282</c:v>
                </c:pt>
              </c:numCache>
            </c:numRef>
          </c:val>
        </c:ser>
        <c:ser>
          <c:idx val="2"/>
          <c:order val="2"/>
          <c:tx>
            <c:strRef>
              <c:f>Crime!$M$4</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Crime!$J$5:$J$11</c:f>
              <c:strCache>
                <c:ptCount val="7"/>
                <c:pt idx="0">
                  <c:v>Murder</c:v>
                </c:pt>
                <c:pt idx="1">
                  <c:v>Rape</c:v>
                </c:pt>
                <c:pt idx="2">
                  <c:v>Robbery</c:v>
                </c:pt>
                <c:pt idx="3">
                  <c:v>Aggravated Assault</c:v>
                </c:pt>
                <c:pt idx="4">
                  <c:v>Burglary</c:v>
                </c:pt>
                <c:pt idx="5">
                  <c:v>Larceny</c:v>
                </c:pt>
                <c:pt idx="6">
                  <c:v>Auto Theft</c:v>
                </c:pt>
              </c:strCache>
            </c:strRef>
          </c:cat>
          <c:val>
            <c:numRef>
              <c:f>Crime!$M$5:$M$11</c:f>
              <c:numCache>
                <c:ptCount val="7"/>
                <c:pt idx="0">
                  <c:v>3</c:v>
                </c:pt>
                <c:pt idx="1">
                  <c:v>5</c:v>
                </c:pt>
                <c:pt idx="2">
                  <c:v>85</c:v>
                </c:pt>
                <c:pt idx="3">
                  <c:v>44</c:v>
                </c:pt>
                <c:pt idx="4">
                  <c:v>191</c:v>
                </c:pt>
                <c:pt idx="5">
                  <c:v>728</c:v>
                </c:pt>
                <c:pt idx="6">
                  <c:v>235</c:v>
                </c:pt>
              </c:numCache>
            </c:numRef>
          </c:val>
        </c:ser>
        <c:ser>
          <c:idx val="1"/>
          <c:order val="3"/>
          <c:tx>
            <c:strRef>
              <c:f>Crime!$L$4</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Crime!$J$5:$J$11</c:f>
              <c:strCache>
                <c:ptCount val="7"/>
                <c:pt idx="0">
                  <c:v>Murder</c:v>
                </c:pt>
                <c:pt idx="1">
                  <c:v>Rape</c:v>
                </c:pt>
                <c:pt idx="2">
                  <c:v>Robbery</c:v>
                </c:pt>
                <c:pt idx="3">
                  <c:v>Aggravated Assault</c:v>
                </c:pt>
                <c:pt idx="4">
                  <c:v>Burglary</c:v>
                </c:pt>
                <c:pt idx="5">
                  <c:v>Larceny</c:v>
                </c:pt>
                <c:pt idx="6">
                  <c:v>Auto Theft</c:v>
                </c:pt>
              </c:strCache>
            </c:strRef>
          </c:cat>
          <c:val>
            <c:numRef>
              <c:f>Crime!$L$5:$L$11</c:f>
              <c:numCache>
                <c:ptCount val="7"/>
                <c:pt idx="0">
                  <c:v>2</c:v>
                </c:pt>
                <c:pt idx="1">
                  <c:v>2</c:v>
                </c:pt>
                <c:pt idx="2">
                  <c:v>99</c:v>
                </c:pt>
                <c:pt idx="3">
                  <c:v>62</c:v>
                </c:pt>
                <c:pt idx="4">
                  <c:v>130</c:v>
                </c:pt>
                <c:pt idx="5">
                  <c:v>656</c:v>
                </c:pt>
                <c:pt idx="6">
                  <c:v>246</c:v>
                </c:pt>
              </c:numCache>
            </c:numRef>
          </c:val>
        </c:ser>
        <c:ser>
          <c:idx val="0"/>
          <c:order val="4"/>
          <c:tx>
            <c:strRef>
              <c:f>Crime!$K$4</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Crime!$J$5:$J$11</c:f>
              <c:strCache>
                <c:ptCount val="7"/>
                <c:pt idx="0">
                  <c:v>Murder</c:v>
                </c:pt>
                <c:pt idx="1">
                  <c:v>Rape</c:v>
                </c:pt>
                <c:pt idx="2">
                  <c:v>Robbery</c:v>
                </c:pt>
                <c:pt idx="3">
                  <c:v>Aggravated Assault</c:v>
                </c:pt>
                <c:pt idx="4">
                  <c:v>Burglary</c:v>
                </c:pt>
                <c:pt idx="5">
                  <c:v>Larceny</c:v>
                </c:pt>
                <c:pt idx="6">
                  <c:v>Auto Theft</c:v>
                </c:pt>
              </c:strCache>
            </c:strRef>
          </c:cat>
          <c:val>
            <c:numRef>
              <c:f>Crime!$K$5:$K$11</c:f>
              <c:numCache>
                <c:ptCount val="7"/>
                <c:pt idx="0">
                  <c:v>3</c:v>
                </c:pt>
                <c:pt idx="1">
                  <c:v>9</c:v>
                </c:pt>
                <c:pt idx="2">
                  <c:v>101</c:v>
                </c:pt>
                <c:pt idx="3">
                  <c:v>60</c:v>
                </c:pt>
                <c:pt idx="4">
                  <c:v>128</c:v>
                </c:pt>
                <c:pt idx="5">
                  <c:v>420</c:v>
                </c:pt>
                <c:pt idx="6">
                  <c:v>174</c:v>
                </c:pt>
              </c:numCache>
            </c:numRef>
          </c:val>
        </c:ser>
        <c:axId val="29918275"/>
        <c:axId val="829020"/>
      </c:barChart>
      <c:catAx>
        <c:axId val="29918275"/>
        <c:scaling>
          <c:orientation val="minMax"/>
        </c:scaling>
        <c:axPos val="b"/>
        <c:delete val="0"/>
        <c:numFmt formatCode="General" sourceLinked="1"/>
        <c:majorTickMark val="out"/>
        <c:minorTickMark val="none"/>
        <c:tickLblPos val="nextTo"/>
        <c:crossAx val="829020"/>
        <c:crosses val="autoZero"/>
        <c:auto val="1"/>
        <c:lblOffset val="100"/>
        <c:noMultiLvlLbl val="0"/>
      </c:catAx>
      <c:valAx>
        <c:axId val="829020"/>
        <c:scaling>
          <c:orientation val="minMax"/>
        </c:scaling>
        <c:axPos val="l"/>
        <c:majorGridlines/>
        <c:delete val="0"/>
        <c:numFmt formatCode="General" sourceLinked="1"/>
        <c:majorTickMark val="out"/>
        <c:minorTickMark val="none"/>
        <c:tickLblPos val="nextTo"/>
        <c:crossAx val="2991827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9"/>
  <sheetViews>
    <sheetView tabSelected="1" workbookViewId="0" topLeftCell="A1">
      <selection activeCell="A1" sqref="A1:H1"/>
    </sheetView>
  </sheetViews>
  <sheetFormatPr defaultColWidth="9.140625" defaultRowHeight="12.75"/>
  <cols>
    <col min="1" max="1" width="15.421875" style="0" customWidth="1"/>
    <col min="2" max="2" width="16.28125" style="0" customWidth="1"/>
    <col min="3" max="4" width="16.57421875" style="0" customWidth="1"/>
    <col min="5" max="5" width="16.00390625" style="0" customWidth="1"/>
    <col min="6" max="6" width="22.8515625" style="0" customWidth="1"/>
    <col min="7" max="7" width="15.7109375" style="0" customWidth="1"/>
    <col min="8" max="8" width="13.28125" style="0" customWidth="1"/>
  </cols>
  <sheetData>
    <row r="1" spans="1:8" ht="12.75">
      <c r="A1" s="51" t="s">
        <v>102</v>
      </c>
      <c r="B1" s="51"/>
      <c r="C1" s="51"/>
      <c r="D1" s="51"/>
      <c r="E1" s="51"/>
      <c r="F1" s="51"/>
      <c r="G1" s="51"/>
      <c r="H1" s="51"/>
    </row>
    <row r="2" spans="1:8" ht="40.5" customHeight="1">
      <c r="A2" s="24" t="s">
        <v>103</v>
      </c>
      <c r="B2" s="24" t="s">
        <v>104</v>
      </c>
      <c r="C2" s="24" t="s">
        <v>178</v>
      </c>
      <c r="D2" s="24" t="s">
        <v>154</v>
      </c>
      <c r="E2" s="24" t="s">
        <v>105</v>
      </c>
      <c r="F2" s="24" t="s">
        <v>106</v>
      </c>
      <c r="G2" s="24" t="s">
        <v>107</v>
      </c>
      <c r="H2" s="24" t="s">
        <v>180</v>
      </c>
    </row>
    <row r="3" spans="1:8" ht="12.75">
      <c r="A3" s="25">
        <v>1990</v>
      </c>
      <c r="B3" s="26">
        <v>13123</v>
      </c>
      <c r="C3" s="26"/>
      <c r="D3" s="28"/>
      <c r="E3" s="26">
        <v>139739</v>
      </c>
      <c r="F3" s="26">
        <v>3347</v>
      </c>
      <c r="G3" s="28">
        <v>0.025</v>
      </c>
      <c r="H3" s="27">
        <f>B3/E3</f>
        <v>0.09391079083147869</v>
      </c>
    </row>
    <row r="4" spans="1:8" ht="12.75">
      <c r="A4" s="25">
        <v>2000</v>
      </c>
      <c r="B4" s="26">
        <v>15295</v>
      </c>
      <c r="C4" s="26">
        <f>B4-B3</f>
        <v>2172</v>
      </c>
      <c r="D4" s="28">
        <f>(B4-B3)/ABS(B3)</f>
        <v>0.165510934999619</v>
      </c>
      <c r="E4" s="26">
        <v>124121</v>
      </c>
      <c r="F4" s="26">
        <v>-15618</v>
      </c>
      <c r="G4" s="28">
        <v>-0.126</v>
      </c>
      <c r="H4" s="27">
        <f>B4/E4</f>
        <v>0.12322652895158756</v>
      </c>
    </row>
    <row r="5" spans="1:7" ht="27" customHeight="1">
      <c r="A5" s="58" t="s">
        <v>179</v>
      </c>
      <c r="B5" s="58"/>
      <c r="C5" s="58"/>
      <c r="D5" s="58"/>
      <c r="E5" s="58"/>
      <c r="F5" s="58"/>
      <c r="G5" s="58"/>
    </row>
    <row r="6" spans="1:7" ht="25.5" customHeight="1">
      <c r="A6" s="47" t="s">
        <v>108</v>
      </c>
      <c r="B6" s="47"/>
      <c r="C6" s="47"/>
      <c r="D6" s="47"/>
      <c r="E6" s="47"/>
      <c r="F6" s="47"/>
      <c r="G6" s="47"/>
    </row>
    <row r="7" ht="12.75">
      <c r="A7" s="23"/>
    </row>
    <row r="8" ht="12.75">
      <c r="A8" s="23"/>
    </row>
    <row r="9" ht="12.75">
      <c r="A9" s="29"/>
    </row>
    <row r="10" spans="1:5" ht="12.75">
      <c r="A10" s="51" t="s">
        <v>109</v>
      </c>
      <c r="B10" s="51"/>
      <c r="C10" s="51"/>
      <c r="D10" s="51"/>
      <c r="E10" s="51"/>
    </row>
    <row r="11" spans="1:5" ht="51">
      <c r="A11" s="30"/>
      <c r="B11" s="24" t="s">
        <v>110</v>
      </c>
      <c r="C11" s="24" t="s">
        <v>111</v>
      </c>
      <c r="D11" s="24" t="s">
        <v>112</v>
      </c>
      <c r="E11" s="24" t="s">
        <v>113</v>
      </c>
    </row>
    <row r="12" spans="1:5" ht="12.75">
      <c r="A12" s="31" t="s">
        <v>114</v>
      </c>
      <c r="B12" s="26">
        <v>5370</v>
      </c>
      <c r="C12" s="27">
        <v>0.351</v>
      </c>
      <c r="D12" s="26">
        <v>41162</v>
      </c>
      <c r="E12" s="27">
        <v>0.339</v>
      </c>
    </row>
    <row r="13" spans="1:5" ht="12.75">
      <c r="A13" s="31" t="s">
        <v>115</v>
      </c>
      <c r="B13" s="26">
        <v>3600</v>
      </c>
      <c r="C13" s="27">
        <v>0.235</v>
      </c>
      <c r="D13" s="26">
        <v>29490</v>
      </c>
      <c r="E13" s="28">
        <v>0.243</v>
      </c>
    </row>
    <row r="14" spans="1:5" ht="12.75">
      <c r="A14" s="31" t="s">
        <v>116</v>
      </c>
      <c r="B14" s="26">
        <v>4858</v>
      </c>
      <c r="C14" s="27">
        <v>0.318</v>
      </c>
      <c r="D14" s="26">
        <v>39338</v>
      </c>
      <c r="E14" s="28">
        <v>0.324</v>
      </c>
    </row>
    <row r="15" spans="1:5" ht="12.75">
      <c r="A15" s="31" t="s">
        <v>117</v>
      </c>
      <c r="B15" s="26">
        <v>1467</v>
      </c>
      <c r="C15" s="27">
        <v>0.096</v>
      </c>
      <c r="D15" s="26">
        <v>11588</v>
      </c>
      <c r="E15" s="28">
        <v>0.095</v>
      </c>
    </row>
    <row r="16" spans="1:3" ht="12.75">
      <c r="A16" t="s">
        <v>118</v>
      </c>
      <c r="C16" s="7"/>
    </row>
    <row r="17" spans="2:3" ht="12.75">
      <c r="B17" s="4"/>
      <c r="C17" s="7"/>
    </row>
    <row r="19" spans="1:5" ht="12.75">
      <c r="A19" s="51" t="s">
        <v>119</v>
      </c>
      <c r="B19" s="51"/>
      <c r="C19" s="51"/>
      <c r="D19" s="51"/>
      <c r="E19" s="51"/>
    </row>
    <row r="20" spans="1:5" ht="38.25">
      <c r="A20" s="25"/>
      <c r="B20" s="24" t="s">
        <v>120</v>
      </c>
      <c r="C20" s="24" t="s">
        <v>121</v>
      </c>
      <c r="D20" s="24" t="s">
        <v>122</v>
      </c>
      <c r="E20" s="24" t="s">
        <v>123</v>
      </c>
    </row>
    <row r="21" spans="1:5" ht="12.75">
      <c r="A21" s="31" t="s">
        <v>124</v>
      </c>
      <c r="B21" s="32">
        <v>7301</v>
      </c>
      <c r="C21" s="27">
        <v>0.47734553775743704</v>
      </c>
      <c r="D21" s="26">
        <v>58071</v>
      </c>
      <c r="E21" s="28">
        <v>0.478</v>
      </c>
    </row>
    <row r="22" spans="1:5" ht="12.75">
      <c r="A22" s="31" t="s">
        <v>125</v>
      </c>
      <c r="B22" s="32">
        <v>7994</v>
      </c>
      <c r="C22" s="27">
        <v>0.522654462242563</v>
      </c>
      <c r="D22" s="26">
        <v>63507</v>
      </c>
      <c r="E22" s="28">
        <v>0.522</v>
      </c>
    </row>
    <row r="23" spans="1:5" ht="12.75">
      <c r="A23" t="s">
        <v>118</v>
      </c>
      <c r="B23" s="33"/>
      <c r="C23" s="34"/>
      <c r="D23" s="35"/>
      <c r="E23" s="36"/>
    </row>
    <row r="26" spans="1:5" ht="12.75">
      <c r="A26" s="51" t="s">
        <v>126</v>
      </c>
      <c r="B26" s="51"/>
      <c r="C26" s="51"/>
      <c r="D26" s="51"/>
      <c r="E26" s="51"/>
    </row>
    <row r="27" spans="1:5" ht="25.5" customHeight="1">
      <c r="A27" s="25"/>
      <c r="B27" s="24" t="s">
        <v>127</v>
      </c>
      <c r="C27" s="24" t="s">
        <v>128</v>
      </c>
      <c r="D27" s="24" t="s">
        <v>129</v>
      </c>
      <c r="E27" s="24" t="s">
        <v>130</v>
      </c>
    </row>
    <row r="28" spans="1:6" ht="53.25" customHeight="1">
      <c r="A28" s="25" t="s">
        <v>131</v>
      </c>
      <c r="B28" s="26">
        <v>3530</v>
      </c>
      <c r="C28" s="26">
        <v>15295</v>
      </c>
      <c r="D28" s="28">
        <v>0.231</v>
      </c>
      <c r="E28" s="24" t="s">
        <v>132</v>
      </c>
      <c r="F28" s="2" t="s">
        <v>91</v>
      </c>
    </row>
    <row r="29" spans="1:5" ht="63.75">
      <c r="A29" s="25" t="s">
        <v>133</v>
      </c>
      <c r="B29" s="26">
        <v>22614</v>
      </c>
      <c r="C29" s="26">
        <v>124121</v>
      </c>
      <c r="D29" s="28">
        <v>0.186</v>
      </c>
      <c r="E29" s="24" t="s">
        <v>134</v>
      </c>
    </row>
    <row r="30" ht="12.75">
      <c r="A30" t="s">
        <v>118</v>
      </c>
    </row>
    <row r="32" spans="1:5" ht="12.75">
      <c r="A32" s="51" t="s">
        <v>135</v>
      </c>
      <c r="B32" s="51"/>
      <c r="C32" s="51"/>
      <c r="D32" s="51"/>
      <c r="E32" s="51"/>
    </row>
    <row r="33" spans="1:5" ht="38.25">
      <c r="A33" s="25"/>
      <c r="B33" s="24" t="s">
        <v>120</v>
      </c>
      <c r="C33" s="24" t="s">
        <v>121</v>
      </c>
      <c r="D33" s="24" t="s">
        <v>122</v>
      </c>
      <c r="E33" s="24" t="s">
        <v>123</v>
      </c>
    </row>
    <row r="34" spans="1:5" ht="14.25" customHeight="1">
      <c r="A34" s="24" t="s">
        <v>136</v>
      </c>
      <c r="B34" s="26">
        <v>8839</v>
      </c>
      <c r="C34" s="27">
        <v>0.578</v>
      </c>
      <c r="D34" s="26">
        <v>49361</v>
      </c>
      <c r="E34" s="28">
        <v>0.406</v>
      </c>
    </row>
    <row r="35" spans="1:5" ht="25.5">
      <c r="A35" s="24" t="s">
        <v>137</v>
      </c>
      <c r="B35" s="26">
        <v>1976</v>
      </c>
      <c r="C35" s="27">
        <v>0.129</v>
      </c>
      <c r="D35" s="26">
        <v>46321</v>
      </c>
      <c r="E35" s="28">
        <v>0.381</v>
      </c>
    </row>
    <row r="36" spans="1:5" ht="25.5">
      <c r="A36" s="24" t="s">
        <v>138</v>
      </c>
      <c r="B36" s="26">
        <v>3615</v>
      </c>
      <c r="C36" s="27">
        <v>0.236</v>
      </c>
      <c r="D36" s="26">
        <v>22857</v>
      </c>
      <c r="E36" s="28">
        <v>0.188</v>
      </c>
    </row>
    <row r="37" spans="1:5" ht="25.5">
      <c r="A37" s="24" t="s">
        <v>139</v>
      </c>
      <c r="B37" s="25">
        <v>865</v>
      </c>
      <c r="C37" s="27">
        <v>0.057</v>
      </c>
      <c r="D37" s="26">
        <v>3039</v>
      </c>
      <c r="E37" s="28">
        <v>0.025</v>
      </c>
    </row>
    <row r="38" spans="1:3" ht="12.75">
      <c r="A38" t="s">
        <v>118</v>
      </c>
      <c r="C38" s="7"/>
    </row>
    <row r="41" spans="1:4" ht="12.75">
      <c r="A41" s="57" t="s">
        <v>140</v>
      </c>
      <c r="B41" s="57"/>
      <c r="C41" s="57"/>
      <c r="D41" s="57"/>
    </row>
    <row r="42" spans="1:4" ht="12.75">
      <c r="A42" s="25"/>
      <c r="B42" s="25">
        <v>1980</v>
      </c>
      <c r="C42" s="25">
        <v>1990</v>
      </c>
      <c r="D42" s="25">
        <v>2000</v>
      </c>
    </row>
    <row r="43" spans="1:4" ht="12.75">
      <c r="A43" s="25" t="s">
        <v>131</v>
      </c>
      <c r="B43" s="41"/>
      <c r="C43" s="31" t="s">
        <v>153</v>
      </c>
      <c r="D43" s="37">
        <v>26755</v>
      </c>
    </row>
    <row r="44" spans="1:4" ht="12.75">
      <c r="A44" s="25" t="s">
        <v>133</v>
      </c>
      <c r="B44" s="31" t="s">
        <v>141</v>
      </c>
      <c r="C44" s="31" t="s">
        <v>142</v>
      </c>
      <c r="D44" s="37">
        <v>25150</v>
      </c>
    </row>
    <row r="45" spans="1:4" ht="24.75" customHeight="1">
      <c r="A45" s="53" t="s">
        <v>152</v>
      </c>
      <c r="B45" s="54"/>
      <c r="C45" s="54"/>
      <c r="D45" s="55"/>
    </row>
    <row r="46" ht="12.75">
      <c r="A46" t="s">
        <v>118</v>
      </c>
    </row>
    <row r="48" spans="1:7" ht="12.75">
      <c r="A48" s="51" t="s">
        <v>70</v>
      </c>
      <c r="B48" s="51"/>
      <c r="C48" s="51"/>
      <c r="D48" s="51"/>
      <c r="E48" s="51"/>
      <c r="F48" s="51"/>
      <c r="G48" s="51"/>
    </row>
    <row r="49" spans="1:7" ht="51">
      <c r="A49" s="25"/>
      <c r="B49" s="38" t="s">
        <v>143</v>
      </c>
      <c r="C49" s="38" t="s">
        <v>144</v>
      </c>
      <c r="D49" s="38" t="s">
        <v>145</v>
      </c>
      <c r="E49" s="38" t="s">
        <v>146</v>
      </c>
      <c r="F49" s="38" t="s">
        <v>147</v>
      </c>
      <c r="G49" s="38" t="s">
        <v>148</v>
      </c>
    </row>
    <row r="50" spans="1:7" ht="12.75">
      <c r="A50" s="25" t="s">
        <v>149</v>
      </c>
      <c r="B50" s="28">
        <v>0.165</v>
      </c>
      <c r="C50" s="28">
        <v>0.226</v>
      </c>
      <c r="D50" s="28">
        <v>0.304</v>
      </c>
      <c r="E50" s="28">
        <v>0.142</v>
      </c>
      <c r="F50" s="28">
        <v>0.038</v>
      </c>
      <c r="G50" s="28">
        <v>0.124</v>
      </c>
    </row>
    <row r="51" spans="1:8" ht="12.75">
      <c r="A51" s="25" t="s">
        <v>131</v>
      </c>
      <c r="B51" s="28">
        <v>0.212</v>
      </c>
      <c r="C51" s="28">
        <v>0.226</v>
      </c>
      <c r="D51" s="28">
        <v>0.279</v>
      </c>
      <c r="E51" s="28">
        <v>0.133</v>
      </c>
      <c r="F51" s="28">
        <v>0.043</v>
      </c>
      <c r="G51" s="28">
        <v>0.106</v>
      </c>
      <c r="H51" s="7"/>
    </row>
    <row r="52" spans="1:7" ht="12.75">
      <c r="A52" s="52" t="s">
        <v>150</v>
      </c>
      <c r="B52" s="52"/>
      <c r="C52" s="52"/>
      <c r="D52" s="52"/>
      <c r="E52" s="52"/>
      <c r="F52" s="52"/>
      <c r="G52" s="52"/>
    </row>
    <row r="53" ht="12.75">
      <c r="A53" t="s">
        <v>118</v>
      </c>
    </row>
    <row r="55" spans="1:4" ht="12.75">
      <c r="A55" s="53" t="s">
        <v>151</v>
      </c>
      <c r="B55" s="54"/>
      <c r="C55" s="55"/>
      <c r="D55" s="39"/>
    </row>
    <row r="56" spans="1:4" ht="12.75">
      <c r="A56" s="25"/>
      <c r="B56" s="25">
        <v>1990</v>
      </c>
      <c r="C56" s="25">
        <v>2000</v>
      </c>
      <c r="D56" s="33"/>
    </row>
    <row r="57" spans="1:4" ht="12.75">
      <c r="A57" s="25" t="s">
        <v>131</v>
      </c>
      <c r="B57" s="40">
        <v>0.104</v>
      </c>
      <c r="C57" s="40">
        <v>0.13</v>
      </c>
      <c r="D57" s="33"/>
    </row>
    <row r="58" spans="1:4" ht="12.75">
      <c r="A58" s="25" t="s">
        <v>149</v>
      </c>
      <c r="B58" s="28">
        <v>0.107</v>
      </c>
      <c r="C58" s="28">
        <v>0.091</v>
      </c>
      <c r="D58" s="33"/>
    </row>
    <row r="59" spans="1:3" ht="26.25" customHeight="1">
      <c r="A59" s="56" t="s">
        <v>118</v>
      </c>
      <c r="B59" s="56"/>
      <c r="C59" s="56"/>
    </row>
  </sheetData>
  <mergeCells count="13">
    <mergeCell ref="A1:H1"/>
    <mergeCell ref="A6:G6"/>
    <mergeCell ref="A10:E10"/>
    <mergeCell ref="A19:E19"/>
    <mergeCell ref="A5:G5"/>
    <mergeCell ref="A26:E26"/>
    <mergeCell ref="A32:E32"/>
    <mergeCell ref="A41:D41"/>
    <mergeCell ref="A45:D45"/>
    <mergeCell ref="A48:G48"/>
    <mergeCell ref="A52:G52"/>
    <mergeCell ref="A55:C55"/>
    <mergeCell ref="A59:C5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cols>
    <col min="1" max="1" width="45.00390625" style="0" customWidth="1"/>
    <col min="2" max="2" width="12.57421875" style="0" bestFit="1" customWidth="1"/>
    <col min="3" max="3" width="14.421875" style="0" customWidth="1"/>
    <col min="4" max="4" width="11.8515625" style="0" customWidth="1"/>
  </cols>
  <sheetData>
    <row r="1" ht="14.25">
      <c r="A1" s="1" t="s">
        <v>0</v>
      </c>
    </row>
    <row r="2" spans="1:4" ht="14.25">
      <c r="A2" s="22" t="s">
        <v>97</v>
      </c>
      <c r="B2" s="22" t="s">
        <v>98</v>
      </c>
      <c r="D2" s="1" t="s">
        <v>155</v>
      </c>
    </row>
    <row r="3" spans="2:4" ht="65.25" customHeight="1">
      <c r="B3" s="47" t="s">
        <v>1</v>
      </c>
      <c r="C3" s="47"/>
      <c r="D3" s="47"/>
    </row>
    <row r="4" ht="12.75">
      <c r="A4" s="3" t="s">
        <v>2</v>
      </c>
    </row>
    <row r="5" spans="1:4" ht="12.75">
      <c r="A5" t="s">
        <v>3</v>
      </c>
      <c r="B5" s="4">
        <v>15295</v>
      </c>
      <c r="D5" s="42">
        <v>121578</v>
      </c>
    </row>
    <row r="6" spans="1:4" ht="12.75">
      <c r="A6" t="s">
        <v>4</v>
      </c>
      <c r="B6" s="4">
        <v>7301</v>
      </c>
      <c r="C6" s="4"/>
      <c r="D6" s="42">
        <v>57606</v>
      </c>
    </row>
    <row r="7" spans="1:4" ht="12.75">
      <c r="A7" t="s">
        <v>5</v>
      </c>
      <c r="B7" s="4">
        <v>7994</v>
      </c>
      <c r="D7" s="42">
        <v>63972</v>
      </c>
    </row>
    <row r="8" spans="1:4" ht="12.75">
      <c r="A8" s="5" t="s">
        <v>6</v>
      </c>
      <c r="B8" s="4">
        <v>4794</v>
      </c>
      <c r="D8" s="4">
        <v>36513</v>
      </c>
    </row>
    <row r="9" spans="1:4" ht="12.75">
      <c r="A9" s="5" t="s">
        <v>7</v>
      </c>
      <c r="B9" s="6">
        <v>0.31343576332134687</v>
      </c>
      <c r="D9" s="6">
        <v>0.30032571682376746</v>
      </c>
    </row>
    <row r="10" spans="1:4" ht="12.75">
      <c r="A10" s="5" t="s">
        <v>8</v>
      </c>
      <c r="B10" s="4">
        <v>1624</v>
      </c>
      <c r="D10" s="4">
        <v>12226</v>
      </c>
    </row>
    <row r="11" spans="1:4" ht="12.75">
      <c r="A11" s="5" t="s">
        <v>9</v>
      </c>
      <c r="B11" s="6">
        <v>0.10617848970251716</v>
      </c>
      <c r="D11" s="6">
        <v>0.10056095675204396</v>
      </c>
    </row>
    <row r="12" spans="1:4" ht="14.25">
      <c r="A12" s="5" t="s">
        <v>10</v>
      </c>
      <c r="B12" s="4">
        <v>3747</v>
      </c>
      <c r="D12" s="4">
        <v>27453</v>
      </c>
    </row>
    <row r="13" spans="1:4" ht="12.75">
      <c r="A13" s="5" t="s">
        <v>156</v>
      </c>
      <c r="B13" s="4">
        <v>1328</v>
      </c>
      <c r="D13" s="4">
        <v>10856</v>
      </c>
    </row>
    <row r="14" spans="1:4" ht="12.75">
      <c r="A14" s="5" t="s">
        <v>157</v>
      </c>
      <c r="B14" s="4">
        <v>1132</v>
      </c>
      <c r="D14" s="4">
        <v>9434</v>
      </c>
    </row>
    <row r="15" spans="1:4" ht="12.75">
      <c r="A15" s="5" t="s">
        <v>158</v>
      </c>
      <c r="B15" s="4">
        <v>196</v>
      </c>
      <c r="D15" s="4">
        <v>2646</v>
      </c>
    </row>
    <row r="16" spans="1:4" ht="12.75">
      <c r="A16" s="5" t="s">
        <v>159</v>
      </c>
      <c r="B16" s="4">
        <v>987</v>
      </c>
      <c r="D16" s="4">
        <v>5047</v>
      </c>
    </row>
    <row r="17" spans="1:4" ht="12.75">
      <c r="A17" s="5" t="s">
        <v>160</v>
      </c>
      <c r="B17" s="4">
        <v>620</v>
      </c>
      <c r="C17" s="4"/>
      <c r="D17" s="4">
        <v>5354</v>
      </c>
    </row>
    <row r="18" spans="1:4" ht="12.75">
      <c r="A18" s="5" t="s">
        <v>161</v>
      </c>
      <c r="B18" s="4">
        <v>473</v>
      </c>
      <c r="D18" s="4">
        <v>4130</v>
      </c>
    </row>
    <row r="19" spans="1:4" ht="12.75">
      <c r="A19" s="5" t="s">
        <v>162</v>
      </c>
      <c r="B19" s="4">
        <v>147</v>
      </c>
      <c r="D19" s="4">
        <v>1224</v>
      </c>
    </row>
    <row r="20" spans="1:4" ht="12.75">
      <c r="A20" s="5" t="s">
        <v>163</v>
      </c>
      <c r="B20" s="4">
        <v>812</v>
      </c>
      <c r="D20" s="4">
        <v>6196</v>
      </c>
    </row>
    <row r="21" spans="1:4" ht="12.75">
      <c r="A21" s="5" t="s">
        <v>11</v>
      </c>
      <c r="B21" s="4">
        <v>1497</v>
      </c>
      <c r="D21" s="4">
        <v>11825</v>
      </c>
    </row>
    <row r="22" spans="1:4" ht="12.75">
      <c r="A22" s="5" t="s">
        <v>12</v>
      </c>
      <c r="B22" s="6">
        <v>0.096</v>
      </c>
      <c r="D22" s="6">
        <v>0.09726266265278258</v>
      </c>
    </row>
    <row r="23" spans="1:4" ht="12.75">
      <c r="A23" s="5" t="s">
        <v>13</v>
      </c>
      <c r="B23" s="7">
        <v>0.57</v>
      </c>
      <c r="D23" s="7">
        <v>0.683</v>
      </c>
    </row>
    <row r="24" spans="1:4" ht="12.75">
      <c r="A24" s="5" t="s">
        <v>14</v>
      </c>
      <c r="B24" s="7">
        <v>0.231</v>
      </c>
      <c r="D24" s="7">
        <v>0.186</v>
      </c>
    </row>
    <row r="25" spans="1:5" ht="14.25">
      <c r="A25" t="s">
        <v>15</v>
      </c>
      <c r="B25" s="4">
        <v>8839</v>
      </c>
      <c r="D25" s="4">
        <v>49323</v>
      </c>
      <c r="E25" s="6"/>
    </row>
    <row r="26" spans="1:5" ht="12.75">
      <c r="A26" t="s">
        <v>16</v>
      </c>
      <c r="B26" s="4">
        <v>3615</v>
      </c>
      <c r="D26" s="4">
        <v>21513</v>
      </c>
      <c r="E26" s="6"/>
    </row>
    <row r="27" spans="1:5" ht="12.75">
      <c r="A27" t="s">
        <v>17</v>
      </c>
      <c r="B27" s="4">
        <v>1976</v>
      </c>
      <c r="D27" s="4">
        <v>43728</v>
      </c>
      <c r="E27" s="6"/>
    </row>
    <row r="28" spans="1:5" ht="12.75">
      <c r="A28" t="s">
        <v>18</v>
      </c>
      <c r="B28" s="4">
        <v>123</v>
      </c>
      <c r="D28" s="4">
        <v>1914</v>
      </c>
      <c r="E28" s="6"/>
    </row>
    <row r="29" spans="1:4" ht="12.75">
      <c r="A29" t="s">
        <v>19</v>
      </c>
      <c r="B29" s="4">
        <v>742</v>
      </c>
      <c r="C29" s="4"/>
      <c r="D29" s="4">
        <v>5100</v>
      </c>
    </row>
    <row r="30" spans="1:5" ht="12.75">
      <c r="A30" t="s">
        <v>20</v>
      </c>
      <c r="B30" s="6">
        <v>0.578</v>
      </c>
      <c r="D30" s="6">
        <v>0.406</v>
      </c>
      <c r="E30" s="6"/>
    </row>
    <row r="31" spans="1:4" ht="12.75">
      <c r="A31" t="s">
        <v>21</v>
      </c>
      <c r="B31" s="6">
        <v>0.236</v>
      </c>
      <c r="D31" s="7">
        <v>0.177</v>
      </c>
    </row>
    <row r="32" spans="1:4" ht="12.75">
      <c r="A32" t="s">
        <v>22</v>
      </c>
      <c r="B32" s="6">
        <v>0.129</v>
      </c>
      <c r="D32" s="7">
        <v>0.36</v>
      </c>
    </row>
    <row r="33" spans="1:4" ht="12.75">
      <c r="A33" t="s">
        <v>23</v>
      </c>
      <c r="B33" s="6">
        <v>0.008</v>
      </c>
      <c r="D33" s="7">
        <v>0.016</v>
      </c>
    </row>
    <row r="34" spans="1:4" ht="12.75">
      <c r="A34" t="s">
        <v>24</v>
      </c>
      <c r="B34" s="6">
        <v>0.049</v>
      </c>
      <c r="D34" s="7">
        <v>0.042</v>
      </c>
    </row>
    <row r="35" ht="12.75">
      <c r="A35" s="8" t="s">
        <v>25</v>
      </c>
    </row>
    <row r="36" spans="1:4" ht="12.75">
      <c r="A36" s="5" t="s">
        <v>26</v>
      </c>
      <c r="B36" s="9">
        <v>34279.21003469442</v>
      </c>
      <c r="C36" s="4"/>
      <c r="D36" s="9">
        <v>37978</v>
      </c>
    </row>
    <row r="37" spans="1:4" ht="12.75">
      <c r="A37" s="10" t="s">
        <v>27</v>
      </c>
      <c r="B37" s="9">
        <v>29199</v>
      </c>
      <c r="D37" s="9">
        <v>27051</v>
      </c>
    </row>
    <row r="38" spans="1:4" ht="14.25">
      <c r="A38" t="s">
        <v>28</v>
      </c>
      <c r="B38" s="4">
        <v>5542</v>
      </c>
      <c r="D38" s="4">
        <v>45036</v>
      </c>
    </row>
    <row r="39" spans="1:4" ht="12.75">
      <c r="A39" s="5" t="s">
        <v>29</v>
      </c>
      <c r="B39" s="9">
        <v>21779.393720678454</v>
      </c>
      <c r="C39" s="4"/>
      <c r="D39" s="9">
        <v>34929</v>
      </c>
    </row>
    <row r="40" spans="1:4" ht="12.75">
      <c r="A40" s="10" t="s">
        <v>30</v>
      </c>
      <c r="B40" s="9">
        <v>26755</v>
      </c>
      <c r="D40" s="9">
        <v>24820</v>
      </c>
    </row>
    <row r="41" ht="12.75">
      <c r="A41" s="11" t="s">
        <v>31</v>
      </c>
    </row>
    <row r="42" spans="1:4" ht="17.25" customHeight="1">
      <c r="A42" s="12" t="s">
        <v>32</v>
      </c>
      <c r="B42" s="4">
        <v>5542</v>
      </c>
      <c r="D42" s="42">
        <v>45036</v>
      </c>
    </row>
    <row r="43" spans="1:4" ht="14.25" customHeight="1">
      <c r="A43" s="13" t="s">
        <v>33</v>
      </c>
      <c r="B43" s="4">
        <v>1083</v>
      </c>
      <c r="D43" s="42">
        <v>10524</v>
      </c>
    </row>
    <row r="44" spans="1:4" ht="15" customHeight="1">
      <c r="A44" s="13" t="s">
        <v>34</v>
      </c>
      <c r="B44">
        <v>516</v>
      </c>
      <c r="D44" s="42">
        <v>4560</v>
      </c>
    </row>
    <row r="45" spans="1:4" ht="12.75" customHeight="1">
      <c r="A45" s="13" t="s">
        <v>35</v>
      </c>
      <c r="B45">
        <v>412</v>
      </c>
      <c r="D45" s="42">
        <v>3853</v>
      </c>
    </row>
    <row r="46" spans="1:4" ht="14.25" customHeight="1">
      <c r="A46" s="13" t="s">
        <v>36</v>
      </c>
      <c r="B46">
        <v>590</v>
      </c>
      <c r="D46" s="42">
        <v>3696</v>
      </c>
    </row>
    <row r="47" spans="1:4" ht="15" customHeight="1">
      <c r="A47" s="13" t="s">
        <v>37</v>
      </c>
      <c r="B47">
        <v>392</v>
      </c>
      <c r="D47" s="42">
        <v>3393</v>
      </c>
    </row>
    <row r="48" spans="1:4" ht="13.5" customHeight="1">
      <c r="A48" s="13" t="s">
        <v>38</v>
      </c>
      <c r="B48">
        <v>373</v>
      </c>
      <c r="D48" s="42">
        <v>2853</v>
      </c>
    </row>
    <row r="49" spans="1:4" ht="15" customHeight="1">
      <c r="A49" s="13" t="s">
        <v>39</v>
      </c>
      <c r="B49">
        <v>300</v>
      </c>
      <c r="D49" s="42">
        <v>2705</v>
      </c>
    </row>
    <row r="50" spans="1:4" ht="15.75" customHeight="1">
      <c r="A50" s="13" t="s">
        <v>40</v>
      </c>
      <c r="B50">
        <v>395</v>
      </c>
      <c r="D50" s="42">
        <v>2198</v>
      </c>
    </row>
    <row r="51" spans="1:4" ht="15.75" customHeight="1">
      <c r="A51" s="13" t="s">
        <v>41</v>
      </c>
      <c r="B51">
        <v>145</v>
      </c>
      <c r="D51" s="42">
        <v>1656</v>
      </c>
    </row>
    <row r="52" spans="1:4" ht="15" customHeight="1">
      <c r="A52" s="13" t="s">
        <v>42</v>
      </c>
      <c r="B52">
        <v>403</v>
      </c>
      <c r="D52" s="42">
        <v>2732</v>
      </c>
    </row>
    <row r="53" spans="1:4" ht="12.75">
      <c r="A53" s="13" t="s">
        <v>43</v>
      </c>
      <c r="B53">
        <v>482</v>
      </c>
      <c r="D53" s="42">
        <v>2835</v>
      </c>
    </row>
    <row r="54" spans="1:4" ht="12.75">
      <c r="A54" s="13" t="s">
        <v>44</v>
      </c>
      <c r="B54">
        <v>323</v>
      </c>
      <c r="D54" s="42">
        <v>2210</v>
      </c>
    </row>
    <row r="55" spans="1:4" ht="12.75">
      <c r="A55" s="13" t="s">
        <v>45</v>
      </c>
      <c r="B55">
        <v>84</v>
      </c>
      <c r="D55" s="44">
        <v>774</v>
      </c>
    </row>
    <row r="56" spans="1:4" ht="12.75">
      <c r="A56" s="13" t="s">
        <v>46</v>
      </c>
      <c r="B56">
        <v>5</v>
      </c>
      <c r="D56" s="44">
        <v>338</v>
      </c>
    </row>
    <row r="57" spans="1:4" ht="12.75">
      <c r="A57" s="13" t="s">
        <v>47</v>
      </c>
      <c r="B57">
        <v>19</v>
      </c>
      <c r="D57" s="44">
        <v>284</v>
      </c>
    </row>
    <row r="58" spans="1:4" ht="12.75">
      <c r="A58" s="13" t="s">
        <v>48</v>
      </c>
      <c r="B58">
        <v>20</v>
      </c>
      <c r="D58" s="44">
        <v>425</v>
      </c>
    </row>
    <row r="59" ht="12.75">
      <c r="A59" s="14" t="s">
        <v>49</v>
      </c>
    </row>
    <row r="60" spans="1:4" ht="12.75">
      <c r="A60" t="s">
        <v>50</v>
      </c>
      <c r="B60" s="4">
        <v>5959</v>
      </c>
      <c r="D60" s="4">
        <v>50644</v>
      </c>
    </row>
    <row r="61" spans="1:4" ht="12.75">
      <c r="A61" t="s">
        <v>51</v>
      </c>
      <c r="B61" s="4">
        <v>5487</v>
      </c>
      <c r="D61" s="4">
        <v>44986</v>
      </c>
    </row>
    <row r="62" spans="1:4" ht="12.75">
      <c r="A62" s="5" t="s">
        <v>52</v>
      </c>
      <c r="B62" s="6">
        <v>0.545</v>
      </c>
      <c r="C62" s="4"/>
      <c r="D62" s="6">
        <v>0.281</v>
      </c>
    </row>
    <row r="63" spans="1:4" ht="12.75">
      <c r="A63" s="5" t="s">
        <v>53</v>
      </c>
      <c r="B63" s="6">
        <v>0.5923812720255076</v>
      </c>
      <c r="C63" s="4"/>
      <c r="D63" s="7">
        <v>0.472</v>
      </c>
    </row>
    <row r="64" spans="1:4" ht="12.75">
      <c r="A64" s="5" t="s">
        <v>54</v>
      </c>
      <c r="B64" s="7">
        <v>0.262</v>
      </c>
      <c r="D64" s="7">
        <v>0.246</v>
      </c>
    </row>
    <row r="65" spans="1:4" ht="12.75">
      <c r="A65" s="5" t="s">
        <v>55</v>
      </c>
      <c r="B65" s="7">
        <v>0.738</v>
      </c>
      <c r="D65" s="7">
        <v>0.754</v>
      </c>
    </row>
    <row r="66" spans="1:4" ht="12.75">
      <c r="A66" s="5" t="s">
        <v>56</v>
      </c>
      <c r="B66" s="7">
        <v>0.47</v>
      </c>
      <c r="D66" s="6">
        <v>0.445</v>
      </c>
    </row>
    <row r="67" spans="1:5" ht="12.75">
      <c r="A67" s="5" t="s">
        <v>57</v>
      </c>
      <c r="B67">
        <v>738</v>
      </c>
      <c r="D67" s="4">
        <v>7264</v>
      </c>
      <c r="E67" s="4"/>
    </row>
    <row r="68" spans="1:4" ht="12.75">
      <c r="A68" s="5" t="s">
        <v>58</v>
      </c>
      <c r="B68">
        <v>547</v>
      </c>
      <c r="D68" s="4">
        <v>6039</v>
      </c>
    </row>
    <row r="69" spans="1:4" ht="12.75">
      <c r="A69" s="5" t="s">
        <v>59</v>
      </c>
      <c r="B69">
        <v>207</v>
      </c>
      <c r="D69" s="4">
        <v>1996</v>
      </c>
    </row>
    <row r="70" spans="1:4" ht="12.75">
      <c r="A70" s="5" t="s">
        <v>60</v>
      </c>
      <c r="B70">
        <v>72</v>
      </c>
      <c r="D70" s="4">
        <v>644</v>
      </c>
    </row>
    <row r="71" spans="1:4" ht="12.75">
      <c r="A71" s="5" t="s">
        <v>61</v>
      </c>
      <c r="B71" s="4">
        <v>2753</v>
      </c>
      <c r="D71" s="4">
        <v>16074</v>
      </c>
    </row>
    <row r="72" spans="1:4" ht="12.75">
      <c r="A72" s="5" t="s">
        <v>62</v>
      </c>
      <c r="B72">
        <v>715</v>
      </c>
      <c r="D72" s="4">
        <v>3569</v>
      </c>
    </row>
    <row r="73" spans="1:4" ht="12.75">
      <c r="A73" s="5" t="s">
        <v>63</v>
      </c>
      <c r="B73" s="4">
        <v>1789</v>
      </c>
      <c r="C73" s="4"/>
      <c r="D73" s="4">
        <v>19652</v>
      </c>
    </row>
    <row r="74" ht="14.25">
      <c r="A74" s="15" t="s">
        <v>64</v>
      </c>
    </row>
    <row r="75" spans="1:4" ht="12.75">
      <c r="A75" t="s">
        <v>65</v>
      </c>
      <c r="B75" s="4">
        <v>4310</v>
      </c>
      <c r="D75" s="4">
        <v>35741</v>
      </c>
    </row>
    <row r="76" spans="1:4" ht="12.75">
      <c r="A76" t="s">
        <v>66</v>
      </c>
      <c r="B76" s="6">
        <f>B75/B5</f>
        <v>0.28179143510951293</v>
      </c>
      <c r="D76" s="7">
        <v>0.306</v>
      </c>
    </row>
    <row r="77" spans="1:4" ht="12.75">
      <c r="A77" t="s">
        <v>67</v>
      </c>
      <c r="B77" s="6">
        <v>0.39653733833959115</v>
      </c>
      <c r="D77" s="7">
        <v>0.403</v>
      </c>
    </row>
    <row r="78" spans="1:4" ht="12.75">
      <c r="A78" t="s">
        <v>68</v>
      </c>
      <c r="B78" s="4">
        <f>B12-B79</f>
        <v>2725</v>
      </c>
      <c r="D78" s="7">
        <v>0.718</v>
      </c>
    </row>
    <row r="79" spans="1:4" ht="12.75">
      <c r="A79" t="s">
        <v>69</v>
      </c>
      <c r="B79" s="4">
        <v>1022</v>
      </c>
      <c r="D79" s="6">
        <v>0.282</v>
      </c>
    </row>
    <row r="80" ht="12.75">
      <c r="A80" s="8" t="s">
        <v>70</v>
      </c>
    </row>
    <row r="81" spans="1:4" ht="12.75">
      <c r="A81" s="5" t="s">
        <v>71</v>
      </c>
      <c r="B81" s="7">
        <v>0.438</v>
      </c>
      <c r="D81" s="7">
        <v>0.392</v>
      </c>
    </row>
    <row r="82" spans="1:4" ht="12.75">
      <c r="A82" s="5" t="s">
        <v>72</v>
      </c>
      <c r="B82" s="6">
        <v>0.562</v>
      </c>
      <c r="D82" s="7">
        <v>0.608</v>
      </c>
    </row>
    <row r="83" spans="1:4" ht="12.75">
      <c r="A83" s="5" t="s">
        <v>73</v>
      </c>
      <c r="B83" s="6">
        <v>0.149</v>
      </c>
      <c r="D83" s="7">
        <v>0.162</v>
      </c>
    </row>
    <row r="84" spans="1:4" ht="12.75">
      <c r="A84" s="5" t="s">
        <v>74</v>
      </c>
      <c r="B84" s="6">
        <v>0.106</v>
      </c>
      <c r="D84" s="43">
        <v>0.124</v>
      </c>
    </row>
    <row r="85" ht="12.75">
      <c r="A85" s="15" t="s">
        <v>75</v>
      </c>
    </row>
    <row r="86" spans="1:4" ht="12.75">
      <c r="A86" s="16" t="s">
        <v>76</v>
      </c>
      <c r="B86" s="4">
        <v>6353</v>
      </c>
      <c r="D86" s="4">
        <v>50748</v>
      </c>
    </row>
    <row r="87" spans="1:4" ht="12.75">
      <c r="A87" s="17" t="s">
        <v>77</v>
      </c>
      <c r="B87" s="7">
        <v>0.578</v>
      </c>
      <c r="D87" s="7">
        <v>0.569</v>
      </c>
    </row>
    <row r="88" spans="1:4" ht="12.75">
      <c r="A88" s="17" t="s">
        <v>78</v>
      </c>
      <c r="B88" s="7">
        <v>0.13</v>
      </c>
      <c r="D88" s="7">
        <v>0.091</v>
      </c>
    </row>
    <row r="89" spans="1:4" ht="12.75">
      <c r="A89" s="17" t="s">
        <v>79</v>
      </c>
      <c r="B89" s="7">
        <v>0.422</v>
      </c>
      <c r="C89" s="7"/>
      <c r="D89" s="7">
        <v>0.431</v>
      </c>
    </row>
    <row r="90" spans="1:4" ht="12.75">
      <c r="A90" s="16" t="s">
        <v>80</v>
      </c>
      <c r="B90" s="4">
        <v>4443</v>
      </c>
      <c r="D90" s="4">
        <v>32718</v>
      </c>
    </row>
    <row r="91" spans="1:4" ht="25.5">
      <c r="A91" s="18" t="s">
        <v>81</v>
      </c>
      <c r="B91" s="19">
        <v>194</v>
      </c>
      <c r="D91" s="4">
        <v>1292</v>
      </c>
    </row>
    <row r="92" spans="1:4" ht="25.5">
      <c r="A92" s="20" t="s">
        <v>82</v>
      </c>
      <c r="B92" s="6">
        <f>B91/B90</f>
        <v>0.04366419086203016</v>
      </c>
      <c r="D92" s="7">
        <v>0.039</v>
      </c>
    </row>
    <row r="93" spans="1:4" ht="25.5">
      <c r="A93" s="18" t="s">
        <v>83</v>
      </c>
      <c r="B93" s="4">
        <v>611</v>
      </c>
      <c r="D93" s="4">
        <v>2618</v>
      </c>
    </row>
    <row r="94" spans="1:4" ht="25.5">
      <c r="A94" s="20" t="s">
        <v>84</v>
      </c>
      <c r="B94" s="6">
        <f>B93/B90</f>
        <v>0.13751969390051766</v>
      </c>
      <c r="D94" s="7">
        <v>0.08</v>
      </c>
    </row>
    <row r="95" spans="1:4" ht="25.5">
      <c r="A95" s="18" t="s">
        <v>85</v>
      </c>
      <c r="B95" s="4">
        <v>1027</v>
      </c>
      <c r="D95" s="4">
        <v>5836</v>
      </c>
    </row>
    <row r="96" spans="1:4" ht="25.5">
      <c r="A96" s="20" t="s">
        <v>86</v>
      </c>
      <c r="B96" s="6">
        <f>B95/B90</f>
        <v>0.23115012379023184</v>
      </c>
      <c r="D96" s="7">
        <v>0.17800000000000002</v>
      </c>
    </row>
    <row r="97" spans="1:4" ht="25.5">
      <c r="A97" s="21" t="s">
        <v>87</v>
      </c>
      <c r="B97" s="4">
        <v>1547</v>
      </c>
      <c r="D97" s="4">
        <v>14718</v>
      </c>
    </row>
    <row r="98" spans="1:4" ht="25.5">
      <c r="A98" s="20" t="s">
        <v>88</v>
      </c>
      <c r="B98" s="6">
        <f>B97/B90</f>
        <v>0.3481881611523745</v>
      </c>
      <c r="D98" s="7">
        <v>0.45</v>
      </c>
    </row>
    <row r="99" spans="1:4" ht="25.5">
      <c r="A99" s="21" t="s">
        <v>89</v>
      </c>
      <c r="B99" s="4">
        <v>1064</v>
      </c>
      <c r="D99" s="4">
        <v>8254</v>
      </c>
    </row>
    <row r="100" spans="1:4" ht="25.5">
      <c r="A100" s="20" t="s">
        <v>90</v>
      </c>
      <c r="B100" s="6">
        <f>B99/B90</f>
        <v>0.23947783029484582</v>
      </c>
      <c r="D100" s="7">
        <v>0.252</v>
      </c>
    </row>
    <row r="103" spans="1:6" ht="28.5" customHeight="1">
      <c r="A103" s="48" t="s">
        <v>92</v>
      </c>
      <c r="B103" s="48"/>
      <c r="C103" s="48"/>
      <c r="D103" s="48"/>
      <c r="E103" s="48"/>
      <c r="F103" s="48"/>
    </row>
    <row r="104" spans="1:6" ht="42.75" customHeight="1">
      <c r="A104" s="48" t="s">
        <v>101</v>
      </c>
      <c r="B104" s="48"/>
      <c r="C104" s="48"/>
      <c r="D104" s="48"/>
      <c r="E104" s="48"/>
      <c r="F104" s="48"/>
    </row>
    <row r="105" spans="1:6" ht="28.5" customHeight="1">
      <c r="A105" s="49" t="s">
        <v>93</v>
      </c>
      <c r="B105" s="49"/>
      <c r="C105" s="49"/>
      <c r="D105" s="49"/>
      <c r="E105" s="49"/>
      <c r="F105" s="49"/>
    </row>
    <row r="106" spans="1:6" ht="66.75" customHeight="1">
      <c r="A106" s="50" t="s">
        <v>94</v>
      </c>
      <c r="B106" s="50"/>
      <c r="C106" s="50"/>
      <c r="D106" s="50"/>
      <c r="E106" s="50"/>
      <c r="F106" s="50"/>
    </row>
    <row r="107" spans="1:6" ht="28.5" customHeight="1">
      <c r="A107" s="49" t="s">
        <v>95</v>
      </c>
      <c r="B107" s="49"/>
      <c r="C107" s="49"/>
      <c r="D107" s="49"/>
      <c r="E107" s="49"/>
      <c r="F107" s="49"/>
    </row>
    <row r="108" spans="1:6" ht="57" customHeight="1">
      <c r="A108" s="49" t="s">
        <v>99</v>
      </c>
      <c r="B108" s="49"/>
      <c r="C108" s="49"/>
      <c r="D108" s="49"/>
      <c r="E108" s="49"/>
      <c r="F108" s="49"/>
    </row>
    <row r="109" spans="1:6" ht="42" customHeight="1">
      <c r="A109" s="50" t="s">
        <v>96</v>
      </c>
      <c r="B109" s="50"/>
      <c r="C109" s="50"/>
      <c r="D109" s="50"/>
      <c r="E109" s="50"/>
      <c r="F109" s="50"/>
    </row>
    <row r="110" spans="1:6" ht="66" customHeight="1">
      <c r="A110" s="50" t="s">
        <v>100</v>
      </c>
      <c r="B110" s="50"/>
      <c r="C110" s="50"/>
      <c r="D110" s="50"/>
      <c r="E110" s="50"/>
      <c r="F110" s="50"/>
    </row>
  </sheetData>
  <mergeCells count="9">
    <mergeCell ref="A110:F110"/>
    <mergeCell ref="A106:F106"/>
    <mergeCell ref="A107:F107"/>
    <mergeCell ref="A108:F108"/>
    <mergeCell ref="A109:F109"/>
    <mergeCell ref="B3:D3"/>
    <mergeCell ref="A103:F103"/>
    <mergeCell ref="A104:F104"/>
    <mergeCell ref="A105:F105"/>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19"/>
  <sheetViews>
    <sheetView workbookViewId="0" topLeftCell="E1">
      <selection activeCell="B11" sqref="B11:F13"/>
    </sheetView>
  </sheetViews>
  <sheetFormatPr defaultColWidth="9.140625" defaultRowHeight="12.75"/>
  <cols>
    <col min="1" max="1" width="17.00390625" style="0" customWidth="1"/>
  </cols>
  <sheetData>
    <row r="1" ht="12.75">
      <c r="A1" s="1" t="s">
        <v>176</v>
      </c>
    </row>
    <row r="2" ht="12.75">
      <c r="A2" t="s">
        <v>177</v>
      </c>
    </row>
    <row r="4" spans="1:15" ht="12.75">
      <c r="A4" s="1"/>
      <c r="B4" s="1">
        <v>2007</v>
      </c>
      <c r="C4" s="1">
        <v>2006</v>
      </c>
      <c r="D4" s="1">
        <v>2005</v>
      </c>
      <c r="E4" s="1">
        <v>2004</v>
      </c>
      <c r="F4" s="1">
        <v>2003</v>
      </c>
      <c r="G4" s="1"/>
      <c r="H4" s="1"/>
      <c r="J4" s="1"/>
      <c r="K4" s="1">
        <v>2007</v>
      </c>
      <c r="L4" s="1">
        <v>2006</v>
      </c>
      <c r="M4" s="1">
        <v>2005</v>
      </c>
      <c r="N4" s="1">
        <v>2004</v>
      </c>
      <c r="O4" s="1">
        <v>2003</v>
      </c>
    </row>
    <row r="5" spans="1:15" ht="12.75">
      <c r="A5" s="45" t="s">
        <v>164</v>
      </c>
      <c r="B5">
        <v>3</v>
      </c>
      <c r="C5">
        <v>2</v>
      </c>
      <c r="D5">
        <v>3</v>
      </c>
      <c r="E5">
        <v>2</v>
      </c>
      <c r="F5">
        <v>1</v>
      </c>
      <c r="J5" s="45" t="s">
        <v>164</v>
      </c>
      <c r="K5">
        <v>3</v>
      </c>
      <c r="L5">
        <v>2</v>
      </c>
      <c r="M5">
        <v>3</v>
      </c>
      <c r="N5">
        <v>2</v>
      </c>
      <c r="O5">
        <v>1</v>
      </c>
    </row>
    <row r="6" spans="1:15" ht="12.75">
      <c r="A6" s="45" t="s">
        <v>165</v>
      </c>
      <c r="B6">
        <v>9</v>
      </c>
      <c r="C6">
        <v>2</v>
      </c>
      <c r="D6">
        <v>5</v>
      </c>
      <c r="E6">
        <v>8</v>
      </c>
      <c r="F6">
        <v>3</v>
      </c>
      <c r="J6" s="45" t="s">
        <v>165</v>
      </c>
      <c r="K6">
        <v>9</v>
      </c>
      <c r="L6">
        <v>2</v>
      </c>
      <c r="M6">
        <v>5</v>
      </c>
      <c r="N6">
        <v>8</v>
      </c>
      <c r="O6">
        <v>3</v>
      </c>
    </row>
    <row r="7" spans="1:15" ht="12.75">
      <c r="A7" s="45" t="s">
        <v>166</v>
      </c>
      <c r="B7">
        <v>101</v>
      </c>
      <c r="C7">
        <v>99</v>
      </c>
      <c r="D7">
        <v>85</v>
      </c>
      <c r="E7">
        <v>92</v>
      </c>
      <c r="F7">
        <v>120</v>
      </c>
      <c r="J7" s="45" t="s">
        <v>166</v>
      </c>
      <c r="K7">
        <v>101</v>
      </c>
      <c r="L7">
        <v>99</v>
      </c>
      <c r="M7">
        <v>85</v>
      </c>
      <c r="N7">
        <v>92</v>
      </c>
      <c r="O7">
        <v>120</v>
      </c>
    </row>
    <row r="8" spans="1:15" ht="12.75">
      <c r="A8" s="45" t="s">
        <v>167</v>
      </c>
      <c r="B8">
        <v>60</v>
      </c>
      <c r="C8">
        <v>62</v>
      </c>
      <c r="D8">
        <v>44</v>
      </c>
      <c r="E8">
        <v>55</v>
      </c>
      <c r="F8">
        <v>65</v>
      </c>
      <c r="J8" s="45" t="s">
        <v>167</v>
      </c>
      <c r="K8">
        <v>60</v>
      </c>
      <c r="L8">
        <v>62</v>
      </c>
      <c r="M8">
        <v>44</v>
      </c>
      <c r="N8">
        <v>55</v>
      </c>
      <c r="O8">
        <v>65</v>
      </c>
    </row>
    <row r="9" spans="1:15" ht="38.25">
      <c r="A9" s="46" t="s">
        <v>168</v>
      </c>
      <c r="B9">
        <v>173</v>
      </c>
      <c r="C9">
        <v>165</v>
      </c>
      <c r="D9">
        <v>137</v>
      </c>
      <c r="E9">
        <v>157</v>
      </c>
      <c r="F9">
        <v>189</v>
      </c>
      <c r="J9" s="45" t="s">
        <v>169</v>
      </c>
      <c r="K9">
        <v>128</v>
      </c>
      <c r="L9">
        <v>130</v>
      </c>
      <c r="M9">
        <v>191</v>
      </c>
      <c r="N9">
        <v>207</v>
      </c>
      <c r="O9">
        <v>184</v>
      </c>
    </row>
    <row r="10" spans="1:15" ht="12.75">
      <c r="A10" s="45"/>
      <c r="J10" s="45" t="s">
        <v>170</v>
      </c>
      <c r="K10">
        <v>420</v>
      </c>
      <c r="L10">
        <v>656</v>
      </c>
      <c r="M10">
        <v>728</v>
      </c>
      <c r="N10">
        <v>628</v>
      </c>
      <c r="O10">
        <v>684</v>
      </c>
    </row>
    <row r="11" spans="1:15" ht="12.75">
      <c r="A11" s="45" t="s">
        <v>169</v>
      </c>
      <c r="B11">
        <v>128</v>
      </c>
      <c r="C11">
        <v>130</v>
      </c>
      <c r="D11">
        <v>191</v>
      </c>
      <c r="E11">
        <v>207</v>
      </c>
      <c r="F11">
        <v>184</v>
      </c>
      <c r="J11" s="45" t="s">
        <v>171</v>
      </c>
      <c r="K11">
        <v>174</v>
      </c>
      <c r="L11">
        <v>246</v>
      </c>
      <c r="M11">
        <v>235</v>
      </c>
      <c r="N11">
        <v>282</v>
      </c>
      <c r="O11">
        <v>323</v>
      </c>
    </row>
    <row r="12" spans="1:10" ht="12.75">
      <c r="A12" s="45" t="s">
        <v>170</v>
      </c>
      <c r="B12">
        <v>420</v>
      </c>
      <c r="C12">
        <v>656</v>
      </c>
      <c r="D12">
        <v>728</v>
      </c>
      <c r="E12">
        <v>628</v>
      </c>
      <c r="F12">
        <v>684</v>
      </c>
      <c r="J12" s="46"/>
    </row>
    <row r="13" spans="1:10" ht="12.75">
      <c r="A13" s="45" t="s">
        <v>171</v>
      </c>
      <c r="B13">
        <v>174</v>
      </c>
      <c r="C13">
        <v>246</v>
      </c>
      <c r="D13">
        <v>235</v>
      </c>
      <c r="E13">
        <v>282</v>
      </c>
      <c r="F13">
        <v>323</v>
      </c>
      <c r="J13" s="45"/>
    </row>
    <row r="14" spans="1:10" ht="38.25">
      <c r="A14" s="46" t="s">
        <v>172</v>
      </c>
      <c r="B14">
        <v>722</v>
      </c>
      <c r="C14">
        <v>1032</v>
      </c>
      <c r="D14">
        <v>1154</v>
      </c>
      <c r="E14">
        <v>1117</v>
      </c>
      <c r="F14">
        <v>1191</v>
      </c>
      <c r="J14" s="45"/>
    </row>
    <row r="15" ht="12.75">
      <c r="A15" s="45"/>
    </row>
    <row r="16" spans="1:6" ht="12.75">
      <c r="A16" s="45" t="s">
        <v>173</v>
      </c>
      <c r="B16">
        <v>895</v>
      </c>
      <c r="C16">
        <v>1197</v>
      </c>
      <c r="D16">
        <v>1291</v>
      </c>
      <c r="E16">
        <v>1274</v>
      </c>
      <c r="F16">
        <v>1380</v>
      </c>
    </row>
    <row r="17" ht="12.75">
      <c r="A17" s="45"/>
    </row>
    <row r="18" ht="12.75">
      <c r="A18" s="45" t="s">
        <v>174</v>
      </c>
    </row>
    <row r="19" ht="12.75">
      <c r="A19" s="45" t="s">
        <v>175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2008-05-13T18:38:15Z</cp:lastPrinted>
  <dcterms:created xsi:type="dcterms:W3CDTF">2008-05-12T19:14:16Z</dcterms:created>
  <dcterms:modified xsi:type="dcterms:W3CDTF">2009-01-28T00:40:45Z</dcterms:modified>
  <cp:category/>
  <cp:version/>
  <cp:contentType/>
  <cp:contentStatus/>
</cp:coreProperties>
</file>