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0"/>
  </bookViews>
  <sheets>
    <sheet name="Tables" sheetId="1" r:id="rId1"/>
    <sheet name="List" sheetId="2" r:id="rId2"/>
    <sheet name="Population" sheetId="3" r:id="rId3"/>
    <sheet name="Pop_Change" sheetId="4" r:id="rId4"/>
    <sheet name="Age" sheetId="5" r:id="rId5"/>
    <sheet name="Gender" sheetId="6" r:id="rId6"/>
    <sheet name="Foreign_Born" sheetId="7" r:id="rId7"/>
    <sheet name="Race_Ethnicity" sheetId="8" r:id="rId8"/>
    <sheet name="Income" sheetId="9" r:id="rId9"/>
    <sheet name="education" sheetId="10" r:id="rId10"/>
    <sheet name="Unemployment" sheetId="11" r:id="rId11"/>
    <sheet name="Crime_Chart" sheetId="12" r:id="rId12"/>
    <sheet name="AH_Crime" sheetId="13" r:id="rId13"/>
  </sheets>
  <definedNames/>
  <calcPr fullCalcOnLoad="1"/>
</workbook>
</file>

<file path=xl/sharedStrings.xml><?xml version="1.0" encoding="utf-8"?>
<sst xmlns="http://schemas.openxmlformats.org/spreadsheetml/2006/main" count="214" uniqueCount="190">
  <si>
    <t>Indicator</t>
  </si>
  <si>
    <t xml:space="preserve">Total Population </t>
  </si>
  <si>
    <t># Males</t>
  </si>
  <si>
    <t># Females</t>
  </si>
  <si>
    <t># Children &lt;18 years</t>
  </si>
  <si>
    <t>% Children &lt;18 Years</t>
  </si>
  <si>
    <t># Children &lt;6 years</t>
  </si>
  <si>
    <t>% Children &lt;6 Years</t>
  </si>
  <si>
    <t># Single householder with children</t>
  </si>
  <si>
    <t># Single female householder with children</t>
  </si>
  <si>
    <t># Single male householder with children</t>
  </si>
  <si>
    <t># Married couple families with children</t>
  </si>
  <si>
    <t># Single householder no children present</t>
  </si>
  <si>
    <t># Single female householder no children present</t>
  </si>
  <si>
    <t># Single male householder no children present</t>
  </si>
  <si>
    <t># Married couple families no children present</t>
  </si>
  <si>
    <t xml:space="preserve"># Elderly 65+ </t>
  </si>
  <si>
    <t>% Elderly 65+</t>
  </si>
  <si>
    <t>% Children Living with Single Parents</t>
  </si>
  <si>
    <t>% Foreign Born</t>
  </si>
  <si>
    <t>% Speak a Language other Than English at Home</t>
  </si>
  <si>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</si>
  <si>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</si>
  <si>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</si>
  <si>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</si>
  <si>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</si>
  <si>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</si>
  <si>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</si>
  <si>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</si>
  <si>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</si>
  <si>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</si>
  <si>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</si>
  <si>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People</t>
  </si>
  <si>
    <t>Weighted Median Family Income</t>
  </si>
  <si>
    <t>Mean Household Income</t>
  </si>
  <si>
    <t>Mean Income Female Head of Household</t>
  </si>
  <si>
    <t>Weighted Median Income of Female Head of Household</t>
  </si>
  <si>
    <t>Household Income by Categories</t>
  </si>
  <si>
    <t>Total Number of Households: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</si>
  <si>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</si>
  <si>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</si>
  <si>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</si>
  <si>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</si>
  <si>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</si>
  <si>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</si>
  <si>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</si>
  <si>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</si>
  <si>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</si>
  <si>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</si>
  <si>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</si>
  <si>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</si>
  <si>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</si>
  <si>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</si>
  <si>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</si>
  <si>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</si>
  <si>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Housing</t>
  </si>
  <si>
    <t>% Household living at current address &lt;1 year</t>
  </si>
  <si>
    <t>% Housing Units built before 1950</t>
  </si>
  <si>
    <t>% Housing Owner-Occupied</t>
  </si>
  <si>
    <t>% Housing Rental</t>
  </si>
  <si>
    <t>% Renters paying &gt;30% of Income on Housing</t>
  </si>
  <si>
    <t># People Living in Poverty</t>
  </si>
  <si>
    <t>% People Living in Poverty</t>
  </si>
  <si>
    <t>% Children Living at less than 200% Federal Poverty</t>
  </si>
  <si>
    <t>% Children Living as less than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</si>
  <si>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</si>
  <si>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</si>
  <si>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</si>
  <si>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</si>
  <si>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</si>
  <si>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</si>
  <si>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</si>
  <si>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</si>
  <si>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In Labor Force</t>
  </si>
  <si>
    <t xml:space="preserve">% People aged 16+ Unemployed </t>
  </si>
  <si>
    <t>% People aged 16+ Not in the Labor Force</t>
  </si>
  <si>
    <t># Children Living in Families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</si>
  <si>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</si>
  <si>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</si>
  <si>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</si>
  <si>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</si>
  <si>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</si>
  <si>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</si>
  <si>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</si>
  <si>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</si>
  <si>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</si>
  <si>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</si>
  <si>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t>Asylum Hill</t>
  </si>
  <si>
    <t>Tracts: 5031, 5032, 5033, 5034</t>
  </si>
  <si>
    <r>
      <t xml:space="preserve">% Families </t>
    </r>
    <r>
      <rPr>
        <b/>
        <sz val="10"/>
        <rFont val="Arial"/>
        <family val="2"/>
      </rPr>
      <t>not</t>
    </r>
    <r>
      <rPr>
        <sz val="10"/>
        <rFont val="Arial"/>
        <family val="0"/>
      </rPr>
      <t xml:space="preserve"> in poverty (100% Federal Poverty Level)</t>
    </r>
  </si>
  <si>
    <t>Year</t>
  </si>
  <si>
    <t>Hartford</t>
  </si>
  <si>
    <t>Hartford Total</t>
  </si>
  <si>
    <t>Hartford Population Change from Previous Census</t>
  </si>
  <si>
    <t>Hartford Percent Change from Previous Census</t>
  </si>
  <si>
    <t>0-19 years</t>
  </si>
  <si>
    <t>20-34 years</t>
  </si>
  <si>
    <t>35-64 years</t>
  </si>
  <si>
    <t>65+ years</t>
  </si>
  <si>
    <t>Number of Hartford Residents in Age Range</t>
  </si>
  <si>
    <t>Percentage of Hartford Residents in Age Range</t>
  </si>
  <si>
    <t>Number of Hartford Residents</t>
  </si>
  <si>
    <t>Percentage of Hartford Residents</t>
  </si>
  <si>
    <t>Male</t>
  </si>
  <si>
    <t>Female</t>
  </si>
  <si>
    <t>Foreign Born</t>
  </si>
  <si>
    <t>Number of Foreign Born</t>
  </si>
  <si>
    <t>Total Population</t>
  </si>
  <si>
    <t>Concentrations</t>
  </si>
  <si>
    <t>City of Hartford</t>
  </si>
  <si>
    <t>Jamaica, Peru, Poland, Italy, Portugal, Guyana, Bosnia, Colombia</t>
  </si>
  <si>
    <t>Race and Hispanic Background</t>
  </si>
  <si>
    <t>Hispanic</t>
  </si>
  <si>
    <t>Black, non-Hispanic</t>
  </si>
  <si>
    <t>White, non-Hispanic</t>
  </si>
  <si>
    <t>Other Race, non-Hispanic</t>
  </si>
  <si>
    <t>Median Household Income</t>
  </si>
  <si>
    <t>$30,378*</t>
  </si>
  <si>
    <t>* Adjusted for inflation to year 1999</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</si>
  <si>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</si>
  <si>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</si>
  <si>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</si>
  <si>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</si>
  <si>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</si>
  <si>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</si>
  <si>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</si>
  <si>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*Data are compiled from CensusCD Neighborhood Change Database (NCDB) created by GeoLytics, E. Brunswick, N.J. and the Urban Institute with financial support from the Rockefeller Foundation, 2003, and from the U. S. Census Bureau.</t>
  </si>
  <si>
    <t># Single-family detached units</t>
  </si>
  <si>
    <t># Owner-occupied single-family detached units</t>
  </si>
  <si>
    <t># Single-family attached units</t>
  </si>
  <si>
    <t># Owner-occupied single-family attached units</t>
  </si>
  <si>
    <t>Age of Population in 2000*</t>
  </si>
  <si>
    <t>*All data are from U.S. Census SF3, the "long form" data which sampled 1 in 6 households</t>
  </si>
  <si>
    <t>Asylum Hill Population As Compared to the City of Hartford: 1970 to 2000*</t>
  </si>
  <si>
    <t>Asylum Hill Total*</t>
  </si>
  <si>
    <t>Number of Asylum Hill Residents in Age Range</t>
  </si>
  <si>
    <t>Percentage of Asylum Hill Residents in Age Range</t>
  </si>
  <si>
    <t>Number of Asylum Hill Residents</t>
  </si>
  <si>
    <t>Percentage of Asylum Hill Residents</t>
  </si>
  <si>
    <t>Gender of Population in 2000</t>
  </si>
  <si>
    <t># Condos (Hartford Assessor's Office, 2007)</t>
  </si>
  <si>
    <t># Owner-occupied units in two- and three- and four-family structures</t>
  </si>
  <si>
    <t># Units in two- and three- and four-family structures</t>
  </si>
  <si>
    <t>Murder</t>
  </si>
  <si>
    <t>Rape</t>
  </si>
  <si>
    <t>Robbery</t>
  </si>
  <si>
    <t>Aggravated Assault</t>
  </si>
  <si>
    <t>Total Part 1 Crimes Against Persons</t>
  </si>
  <si>
    <t>Burglary</t>
  </si>
  <si>
    <t>Larceny</t>
  </si>
  <si>
    <t>Auto Theft</t>
  </si>
  <si>
    <t>Total Part 1 Crimes</t>
  </si>
  <si>
    <t>Loitering</t>
  </si>
  <si>
    <t>Noise Complaints</t>
  </si>
  <si>
    <t>Source:  Hartford Police Department, http://www.hartford.gov/police/crimeanalysis.htm</t>
  </si>
  <si>
    <t>Total Part 1 Crimes Against  Property</t>
  </si>
  <si>
    <t>Black</t>
  </si>
  <si>
    <t>Caucasian</t>
  </si>
  <si>
    <t>Puerto Rican</t>
  </si>
  <si>
    <t>West Indian</t>
  </si>
  <si>
    <t>Less than 1% each: no data, Asian, Portugese, Alaskan/American Indian, Laotian, Haitian, other, Vietnamese, Chinese</t>
  </si>
  <si>
    <t>Asylum Hill School Diversity</t>
  </si>
  <si>
    <t>Jamaica, Yugoslavia, Trinidad and Tobago, Columbia, Peru, Malaysia</t>
  </si>
  <si>
    <t>$24,983*</t>
  </si>
  <si>
    <t>Unemployment Level for Persons Age 16+</t>
  </si>
  <si>
    <t>Asylum Hill as a % of Hartford</t>
  </si>
  <si>
    <t>Asylum Hill  Population Change from Previous Census</t>
  </si>
  <si>
    <t>Asylum Hill is defined as Census 2000 tracts 5031, 5032, 5033, 5034</t>
  </si>
  <si>
    <t>Asylum Hill Percent Change from Previous Census</t>
  </si>
  <si>
    <t>Percentage of Population That is Foreign Born</t>
  </si>
  <si>
    <r>
      <t>1</t>
    </r>
    <r>
      <rPr>
        <sz val="10"/>
        <rFont val="Arial"/>
        <family val="0"/>
      </rPr>
      <t>Data are derived from the U.S. Census 2000, SF3 file, (except as noted) which based on the "long form" that sampled 1 in 6 households. It is an estimate, but includes information about income, employment, housing and poverty.</t>
    </r>
  </si>
  <si>
    <r>
      <t>2</t>
    </r>
    <r>
      <rPr>
        <sz val="10"/>
        <rFont val="Arial"/>
        <family val="2"/>
      </rPr>
      <t xml:space="preserve">For the purposes of this project, neighborhoods are defined as aggregations of whole census tracts.  In some cases neighborhood definitions are significantly different from traditional boundaries.  </t>
    </r>
  </si>
  <si>
    <r>
      <t>3</t>
    </r>
    <r>
      <rPr>
        <sz val="10"/>
        <rFont val="Arial"/>
        <family val="2"/>
      </rPr>
      <t>A family is defined as two or more people who reside together and are related by birth, marriage, or adoption.  Compare with household.</t>
    </r>
  </si>
  <si>
    <r>
      <t>4</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</si>
  <si>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5</t>
    </r>
    <r>
      <rPr>
        <sz val="10"/>
        <rFont val="Arial"/>
        <family val="2"/>
      </rPr>
      <t>A household is composed of all the people who occupy a housing unit as their usual place of residence.  Compare with family.</t>
    </r>
  </si>
  <si>
    <r>
      <t>6</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</si>
  <si>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r>
      <t>7</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</si>
  <si>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r>
      <t>8</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</si>
  <si>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r>
      <t>Asylum Hill Demographics</t>
    </r>
    <r>
      <rPr>
        <b/>
        <vertAlign val="superscript"/>
        <sz val="10"/>
        <rFont val="Arial"/>
        <family val="2"/>
      </rPr>
      <t>1</t>
    </r>
  </si>
  <si>
    <r>
      <t>Asylum Hill</t>
    </r>
    <r>
      <rPr>
        <vertAlign val="superscript"/>
        <sz val="10"/>
        <rFont val="Arial"/>
        <family val="2"/>
      </rPr>
      <t>2</t>
    </r>
  </si>
  <si>
    <r>
      <t># Families</t>
    </r>
    <r>
      <rPr>
        <vertAlign val="superscript"/>
        <sz val="10"/>
        <rFont val="Arial"/>
        <family val="2"/>
      </rPr>
      <t>3</t>
    </r>
  </si>
  <si>
    <r>
      <t># Hispanic/Latino</t>
    </r>
    <r>
      <rPr>
        <vertAlign val="superscript"/>
        <sz val="10"/>
        <rFont val="Arial"/>
        <family val="2"/>
      </rPr>
      <t>4</t>
    </r>
  </si>
  <si>
    <r>
      <t># Households</t>
    </r>
    <r>
      <rPr>
        <vertAlign val="superscript"/>
        <sz val="10"/>
        <rFont val="Arial"/>
        <family val="2"/>
      </rPr>
      <t>5</t>
    </r>
  </si>
  <si>
    <r>
      <t>Weighted Median Household Income</t>
    </r>
    <r>
      <rPr>
        <vertAlign val="superscript"/>
        <sz val="10"/>
        <rFont val="Arial"/>
        <family val="2"/>
      </rPr>
      <t>6</t>
    </r>
  </si>
  <si>
    <r>
      <t># Housing Units</t>
    </r>
    <r>
      <rPr>
        <vertAlign val="superscript"/>
        <sz val="10"/>
        <rFont val="Arial"/>
        <family val="2"/>
      </rPr>
      <t>7</t>
    </r>
  </si>
  <si>
    <r>
      <t>Poverty</t>
    </r>
    <r>
      <rPr>
        <b/>
        <i/>
        <vertAlign val="superscript"/>
        <sz val="10"/>
        <rFont val="Arial"/>
        <family val="2"/>
      </rPr>
      <t>8</t>
    </r>
  </si>
  <si>
    <t>Crime Statistics for Asylum Hill Neighborhood</t>
  </si>
  <si>
    <t>Data for the Chart</t>
  </si>
  <si>
    <t>Data for the chart</t>
  </si>
  <si>
    <t># Units in structures with five or more units (including mobile homes)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</si>
</sst>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_(&quot;$&quot;* #,##0.0_);_(&quot;$&quot;* \(#,##0.0\);_(&quot;$&quot;* &quot;-&quot;??_);_(@_)"/>
    <numFmt numFmtId="168" formatCode="_(&quot;$&quot;* #,##0_);_(&quot;$&quot;* \(#,##0\);_(&quot;$&quot;* &quot;-&quot;??_);_(@_)"/>
    <numFmt numFmtId="169" formatCode="0.00000000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quot;$&quot;#,##0.0_);[Red]\(&quot;$&quot;#,##0.0\)"/>
  </numFmts>
  <fonts count="27">
    <font>
      <sz val="10"/>
      <name val="Arial"/>
      <family val="0"/>
    </font>
    <font>
      <u val="single"/>
      <sz val="10"/>
      <color indexed="12"/>
      <name val="Arial"/>
      <family val="0"/>
    </font>
    <font>
      <b/>
      <sz val="10"/>
      <name val="Arial"/>
      <family val="0"/>
    </font>
    <font>
      <u val="single"/>
      <sz val="10"/>
      <color indexed="36"/>
      <name val="Arial"/>
      <family val="0"/>
    </font>
    <font>
      <sz val="8"/>
      <name val="Arial"/>
      <family val="0"/>
    </font>
    <font>
      <b/>
      <i/>
      <sz val="10"/>
      <name val="Arial"/>
      <family val="2"/>
    </font>
    <font>
      <i/>
      <sz val="10"/>
      <name val="Arial"/>
      <family val="2"/>
    </font>
    <font>
      <vertAlign val="superscript"/>
      <sz val="10"/>
      <name val="Arial"/>
      <family val="2"/>
    </font>
    <font>
      <b/>
      <sz val="9"/>
      <name val="Arial"/>
      <family val="2"/>
    </font>
    <font>
      <b/>
      <sz val="12"/>
      <name val="Arial"/>
      <family val="2"/>
    </font>
    <font>
      <b/>
      <vertAlign val="superscript"/>
      <sz val="10"/>
      <name val="Arial"/>
      <family val="2"/>
    </font>
    <font>
      <b/>
      <i/>
      <vertAlign val="superscript"/>
      <sz val="10"/>
      <name val="Arial"/>
      <family val="2"/>
    </font>
    <font>
      <sz val="16.25"/>
      <name val="Arial"/>
      <family val="0"/>
    </font>
    <font>
      <b/>
      <sz val="14"/>
      <name val="Arial"/>
      <family val="2"/>
    </font>
    <font>
      <sz val="16.75"/>
      <name val="Arial"/>
      <family val="0"/>
    </font>
    <font>
      <sz val="11"/>
      <name val="Arial"/>
      <family val="2"/>
    </font>
    <font>
      <sz val="17.5"/>
      <name val="Arial"/>
      <family val="0"/>
    </font>
    <font>
      <sz val="18"/>
      <name val="Arial"/>
      <family val="0"/>
    </font>
    <font>
      <sz val="12"/>
      <name val="Arial"/>
      <family val="2"/>
    </font>
    <font>
      <sz val="20.75"/>
      <name val="Arial"/>
      <family val="0"/>
    </font>
    <font>
      <sz val="11.5"/>
      <name val="Arial"/>
      <family val="2"/>
    </font>
    <font>
      <b/>
      <sz val="11"/>
      <name val="Arial"/>
      <family val="2"/>
    </font>
    <font>
      <sz val="19.75"/>
      <name val="Arial"/>
      <family val="0"/>
    </font>
    <font>
      <sz val="9"/>
      <name val="Arial"/>
      <family val="2"/>
    </font>
    <font>
      <sz val="17.25"/>
      <name val="Arial"/>
      <family val="0"/>
    </font>
    <font>
      <b/>
      <sz val="21.75"/>
      <name val="Arial"/>
      <family val="0"/>
    </font>
    <font>
      <sz val="18.25"/>
      <name val="Arial"/>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0" fillId="0" borderId="0" xfId="0" applyNumberFormat="1" applyFont="1" applyFill="1" applyAlignment="1">
      <alignment vertical="center"/>
    </xf>
    <xf numFmtId="0" fontId="0" fillId="0" borderId="0" xfId="0" applyNumberFormat="1" applyFont="1" applyFill="1" applyAlignment="1">
      <alignment/>
    </xf>
    <xf numFmtId="164" fontId="0" fillId="0" borderId="0" xfId="0" applyNumberFormat="1" applyFont="1" applyFill="1" applyAlignment="1">
      <alignment/>
    </xf>
    <xf numFmtId="3" fontId="0" fillId="0" borderId="0" xfId="0" applyNumberFormat="1" applyAlignment="1">
      <alignment/>
    </xf>
    <xf numFmtId="0" fontId="5" fillId="0" borderId="0" xfId="0" applyFont="1" applyAlignment="1">
      <alignment/>
    </xf>
    <xf numFmtId="0" fontId="5" fillId="0" borderId="0" xfId="0" applyNumberFormat="1" applyFont="1" applyFill="1" applyAlignment="1">
      <alignment vertical="center"/>
    </xf>
    <xf numFmtId="0" fontId="6"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5" fillId="0" borderId="0" xfId="0" applyFont="1" applyBorder="1" applyAlignment="1">
      <alignment wrapText="1"/>
    </xf>
    <xf numFmtId="0" fontId="5" fillId="0" borderId="0" xfId="0" applyFont="1" applyFill="1" applyAlignment="1">
      <alignment/>
    </xf>
    <xf numFmtId="0" fontId="0" fillId="0" borderId="0" xfId="0" applyFont="1" applyFill="1" applyAlignment="1">
      <alignment wrapText="1"/>
    </xf>
    <xf numFmtId="164" fontId="0" fillId="0" borderId="0" xfId="0" applyNumberFormat="1" applyFont="1" applyFill="1" applyAlignment="1">
      <alignment wrapText="1"/>
    </xf>
    <xf numFmtId="0" fontId="0" fillId="0" borderId="0" xfId="0" applyNumberFormat="1" applyFont="1" applyFill="1" applyAlignment="1">
      <alignment wrapText="1"/>
    </xf>
    <xf numFmtId="0" fontId="7" fillId="0" borderId="0" xfId="0" applyFont="1" applyFill="1" applyAlignment="1">
      <alignment/>
    </xf>
    <xf numFmtId="0" fontId="7" fillId="0" borderId="0" xfId="0" applyFont="1" applyFill="1" applyAlignment="1">
      <alignment/>
    </xf>
    <xf numFmtId="164" fontId="0" fillId="0" borderId="0" xfId="0" applyNumberFormat="1" applyAlignment="1">
      <alignment/>
    </xf>
    <xf numFmtId="3" fontId="0" fillId="0" borderId="0" xfId="0" applyNumberFormat="1" applyFill="1" applyAlignment="1">
      <alignment/>
    </xf>
    <xf numFmtId="0" fontId="0" fillId="0" borderId="0" xfId="0" applyFill="1" applyAlignment="1">
      <alignment/>
    </xf>
    <xf numFmtId="164" fontId="0" fillId="0" borderId="0" xfId="21" applyNumberFormat="1" applyAlignment="1">
      <alignment/>
    </xf>
    <xf numFmtId="0" fontId="0" fillId="0" borderId="0" xfId="0" applyAlignment="1">
      <alignment wrapText="1"/>
    </xf>
    <xf numFmtId="164" fontId="0" fillId="0" borderId="0" xfId="0" applyNumberFormat="1" applyFill="1" applyAlignment="1">
      <alignment/>
    </xf>
    <xf numFmtId="165" fontId="0" fillId="0" borderId="0" xfId="0" applyNumberFormat="1" applyFill="1" applyAlignment="1">
      <alignment/>
    </xf>
    <xf numFmtId="9" fontId="0" fillId="0" borderId="0" xfId="21" applyFill="1" applyAlignment="1">
      <alignment/>
    </xf>
    <xf numFmtId="1" fontId="0" fillId="0" borderId="0" xfId="0" applyNumberFormat="1" applyFill="1" applyAlignment="1">
      <alignment/>
    </xf>
    <xf numFmtId="164" fontId="0" fillId="0" borderId="0" xfId="21" applyNumberFormat="1" applyFill="1"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1" applyNumberFormat="1" applyBorder="1" applyAlignment="1">
      <alignment/>
    </xf>
    <xf numFmtId="164" fontId="0" fillId="0" borderId="1" xfId="0" applyNumberFormat="1" applyBorder="1" applyAlignment="1">
      <alignment/>
    </xf>
    <xf numFmtId="0" fontId="0" fillId="0" borderId="0" xfId="0" applyAlignment="1">
      <alignment horizontal="center"/>
    </xf>
    <xf numFmtId="0" fontId="0" fillId="0" borderId="0" xfId="0" applyAlignment="1">
      <alignment/>
    </xf>
    <xf numFmtId="0" fontId="0" fillId="0" borderId="1" xfId="0" applyBorder="1" applyAlignment="1">
      <alignment/>
    </xf>
    <xf numFmtId="0" fontId="0" fillId="0" borderId="1" xfId="0" applyBorder="1" applyAlignment="1">
      <alignment horizontal="right"/>
    </xf>
    <xf numFmtId="0" fontId="0" fillId="0" borderId="0" xfId="0" applyBorder="1" applyAlignment="1">
      <alignment/>
    </xf>
    <xf numFmtId="164" fontId="0" fillId="0" borderId="0" xfId="21"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6" fontId="0" fillId="0" borderId="1" xfId="0" applyNumberFormat="1" applyBorder="1" applyAlignment="1">
      <alignment horizontal="right"/>
    </xf>
    <xf numFmtId="0" fontId="0" fillId="0" borderId="1" xfId="0" applyBorder="1" applyAlignment="1">
      <alignment horizontal="right" wrapText="1"/>
    </xf>
    <xf numFmtId="3" fontId="0" fillId="0" borderId="1" xfId="0" applyNumberFormat="1" applyFill="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9" fontId="0" fillId="0" borderId="0" xfId="0" applyNumberFormat="1" applyAlignment="1">
      <alignment/>
    </xf>
    <xf numFmtId="0" fontId="8" fillId="0" borderId="0" xfId="0" applyFont="1" applyAlignment="1">
      <alignment/>
    </xf>
    <xf numFmtId="164" fontId="0" fillId="0" borderId="1" xfId="0" applyNumberFormat="1" applyFill="1"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3" xfId="0" applyBorder="1" applyAlignment="1">
      <alignment horizontal="right"/>
    </xf>
    <xf numFmtId="6" fontId="0" fillId="0" borderId="3" xfId="0" applyNumberFormat="1" applyBorder="1" applyAlignment="1">
      <alignment horizontal="right"/>
    </xf>
    <xf numFmtId="6" fontId="0" fillId="0" borderId="0" xfId="0" applyNumberFormat="1" applyBorder="1" applyAlignment="1">
      <alignment horizontal="right"/>
    </xf>
    <xf numFmtId="0" fontId="2" fillId="0" borderId="0" xfId="0" applyFont="1" applyFill="1" applyAlignment="1">
      <alignment/>
    </xf>
    <xf numFmtId="0" fontId="2" fillId="0" borderId="1" xfId="0" applyFon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right"/>
    </xf>
    <xf numFmtId="0" fontId="0" fillId="0" borderId="0" xfId="0" applyAlignment="1">
      <alignment horizontal="left" wrapText="1"/>
    </xf>
    <xf numFmtId="164" fontId="7" fillId="0" borderId="0" xfId="0" applyNumberFormat="1" applyFont="1" applyFill="1" applyAlignment="1">
      <alignment horizontal="left" wrapText="1"/>
    </xf>
    <xf numFmtId="0" fontId="7" fillId="0" borderId="0" xfId="0" applyFont="1" applyFill="1" applyAlignment="1">
      <alignment horizontal="left" wrapText="1"/>
    </xf>
    <xf numFmtId="0" fontId="7" fillId="0" borderId="0" xfId="0" applyFont="1" applyFill="1" applyAlignment="1">
      <alignment horizontal="left" wrapText="1"/>
    </xf>
    <xf numFmtId="10" fontId="0" fillId="0"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worksheet" Target="worksheets/sheet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Asylum Hill Population Over Time</a:t>
            </a:r>
          </a:p>
        </c:rich>
      </c:tx>
      <c:layout/>
      <c:spPr>
        <a:noFill/>
        <a:ln>
          <a:noFill/>
        </a:ln>
      </c:spPr>
    </c:title>
    <c:plotArea>
      <c:layout>
        <c:manualLayout>
          <c:xMode val="edge"/>
          <c:yMode val="edge"/>
          <c:x val="0.01125"/>
          <c:y val="0.109"/>
          <c:w val="0.75825"/>
          <c:h val="0.87425"/>
        </c:manualLayout>
      </c:layout>
      <c:barChart>
        <c:barDir val="col"/>
        <c:grouping val="clustered"/>
        <c:varyColors val="0"/>
        <c:ser>
          <c:idx val="0"/>
          <c:order val="0"/>
          <c:tx>
            <c:strRef>
              <c:f>Tables!$B$2</c:f>
              <c:strCache>
                <c:ptCount val="1"/>
                <c:pt idx="0">
                  <c:v>Asylum Hill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11424</c:v>
                </c:pt>
                <c:pt idx="1">
                  <c:v>10103</c:v>
                </c:pt>
                <c:pt idx="2">
                  <c:v>11733</c:v>
                </c:pt>
                <c:pt idx="3">
                  <c:v>10648</c:v>
                </c:pt>
              </c:numCache>
            </c:numRef>
          </c:val>
        </c:ser>
        <c:ser>
          <c:idx val="1"/>
          <c:order val="1"/>
          <c:tx>
            <c:strRef>
              <c:f>Tables!$H$2</c:f>
              <c:strCache>
                <c:ptCount val="1"/>
                <c:pt idx="0">
                  <c:v>Asylum Hill as a %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Tables!$E$3:$E$6</c:f>
              <c:numCache>
                <c:ptCount val="4"/>
                <c:pt idx="0">
                  <c:v>158017</c:v>
                </c:pt>
                <c:pt idx="1">
                  <c:v>136392</c:v>
                </c:pt>
                <c:pt idx="2">
                  <c:v>139739</c:v>
                </c:pt>
                <c:pt idx="3">
                  <c:v>124121</c:v>
                </c:pt>
              </c:numCache>
            </c:numRef>
          </c:val>
        </c:ser>
        <c:axId val="55892938"/>
        <c:axId val="33274395"/>
      </c:barChart>
      <c:catAx>
        <c:axId val="5589293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274395"/>
        <c:crosses val="autoZero"/>
        <c:auto val="1"/>
        <c:lblOffset val="100"/>
        <c:noMultiLvlLbl val="0"/>
      </c:catAx>
      <c:valAx>
        <c:axId val="33274395"/>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892938"/>
        <c:crossesAt val="1"/>
        <c:crossBetween val="between"/>
        <c:dispUnits/>
      </c:valAx>
      <c:spPr>
        <a:solidFill>
          <a:srgbClr val="FFFFFF"/>
        </a:solidFill>
        <a:ln w="12700">
          <a:solidFill>
            <a:srgbClr val="808080"/>
          </a:solidFill>
        </a:ln>
      </c:spPr>
    </c:plotArea>
    <c:legend>
      <c:legendPos val="r"/>
      <c:layout>
        <c:manualLayout>
          <c:xMode val="edge"/>
          <c:yMode val="edge"/>
          <c:x val="0.80425"/>
          <c:y val="0.4365"/>
          <c:w val="0.1905"/>
          <c:h val="0.160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latin typeface="Arial"/>
                <a:ea typeface="Arial"/>
                <a:cs typeface="Arial"/>
              </a:rPr>
              <a:t>Part I Crime in Asylum Hill Over Time</a:t>
            </a:r>
          </a:p>
        </c:rich>
      </c:tx>
      <c:layout>
        <c:manualLayout>
          <c:xMode val="factor"/>
          <c:yMode val="factor"/>
          <c:x val="-0.0135"/>
          <c:y val="-0.0215"/>
        </c:manualLayout>
      </c:layout>
      <c:spPr>
        <a:noFill/>
        <a:ln>
          <a:noFill/>
        </a:ln>
      </c:spPr>
    </c:title>
    <c:plotArea>
      <c:layout>
        <c:manualLayout>
          <c:xMode val="edge"/>
          <c:yMode val="edge"/>
          <c:x val="0.011"/>
          <c:y val="0.1405"/>
          <c:w val="0.8575"/>
          <c:h val="0.84325"/>
        </c:manualLayout>
      </c:layout>
      <c:barChart>
        <c:barDir val="col"/>
        <c:grouping val="clustered"/>
        <c:varyColors val="0"/>
        <c:ser>
          <c:idx val="3"/>
          <c:order val="0"/>
          <c:tx>
            <c:strRef>
              <c:f>AH_Crime!$O$2</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AH_Crime!$J$3:$J$9</c:f>
              <c:strCache>
                <c:ptCount val="7"/>
                <c:pt idx="0">
                  <c:v>Murder</c:v>
                </c:pt>
                <c:pt idx="1">
                  <c:v>Rape</c:v>
                </c:pt>
                <c:pt idx="2">
                  <c:v>Robbery</c:v>
                </c:pt>
                <c:pt idx="3">
                  <c:v>Aggravated Assault</c:v>
                </c:pt>
                <c:pt idx="4">
                  <c:v>Burglary</c:v>
                </c:pt>
                <c:pt idx="5">
                  <c:v>Larceny</c:v>
                </c:pt>
                <c:pt idx="6">
                  <c:v>Auto Theft</c:v>
                </c:pt>
              </c:strCache>
            </c:strRef>
          </c:cat>
          <c:val>
            <c:numRef>
              <c:f>AH_Crime!$O$3:$O$9</c:f>
              <c:numCache>
                <c:ptCount val="7"/>
                <c:pt idx="0">
                  <c:v>5</c:v>
                </c:pt>
                <c:pt idx="1">
                  <c:v>4</c:v>
                </c:pt>
                <c:pt idx="2">
                  <c:v>109</c:v>
                </c:pt>
                <c:pt idx="3">
                  <c:v>55</c:v>
                </c:pt>
                <c:pt idx="4">
                  <c:v>150</c:v>
                </c:pt>
                <c:pt idx="5">
                  <c:v>614</c:v>
                </c:pt>
                <c:pt idx="6">
                  <c:v>226</c:v>
                </c:pt>
              </c:numCache>
            </c:numRef>
          </c:val>
        </c:ser>
        <c:ser>
          <c:idx val="2"/>
          <c:order val="1"/>
          <c:tx>
            <c:strRef>
              <c:f>AH_Crime!$N$2</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AH_Crime!$J$3:$J$9</c:f>
              <c:strCache>
                <c:ptCount val="7"/>
                <c:pt idx="0">
                  <c:v>Murder</c:v>
                </c:pt>
                <c:pt idx="1">
                  <c:v>Rape</c:v>
                </c:pt>
                <c:pt idx="2">
                  <c:v>Robbery</c:v>
                </c:pt>
                <c:pt idx="3">
                  <c:v>Aggravated Assault</c:v>
                </c:pt>
                <c:pt idx="4">
                  <c:v>Burglary</c:v>
                </c:pt>
                <c:pt idx="5">
                  <c:v>Larceny</c:v>
                </c:pt>
                <c:pt idx="6">
                  <c:v>Auto Theft</c:v>
                </c:pt>
              </c:strCache>
            </c:strRef>
          </c:cat>
          <c:val>
            <c:numRef>
              <c:f>AH_Crime!$N$3:$N$9</c:f>
              <c:numCache>
                <c:ptCount val="7"/>
                <c:pt idx="0">
                  <c:v>3</c:v>
                </c:pt>
                <c:pt idx="1">
                  <c:v>9</c:v>
                </c:pt>
                <c:pt idx="2">
                  <c:v>103</c:v>
                </c:pt>
                <c:pt idx="3">
                  <c:v>35</c:v>
                </c:pt>
                <c:pt idx="4">
                  <c:v>160</c:v>
                </c:pt>
                <c:pt idx="5">
                  <c:v>711</c:v>
                </c:pt>
                <c:pt idx="6">
                  <c:v>328</c:v>
                </c:pt>
              </c:numCache>
            </c:numRef>
          </c:val>
        </c:ser>
        <c:ser>
          <c:idx val="1"/>
          <c:order val="2"/>
          <c:tx>
            <c:strRef>
              <c:f>AH_Crime!$M$2</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AH_Crime!$J$3:$J$9</c:f>
              <c:strCache>
                <c:ptCount val="7"/>
                <c:pt idx="0">
                  <c:v>Murder</c:v>
                </c:pt>
                <c:pt idx="1">
                  <c:v>Rape</c:v>
                </c:pt>
                <c:pt idx="2">
                  <c:v>Robbery</c:v>
                </c:pt>
                <c:pt idx="3">
                  <c:v>Aggravated Assault</c:v>
                </c:pt>
                <c:pt idx="4">
                  <c:v>Burglary</c:v>
                </c:pt>
                <c:pt idx="5">
                  <c:v>Larceny</c:v>
                </c:pt>
                <c:pt idx="6">
                  <c:v>Auto Theft</c:v>
                </c:pt>
              </c:strCache>
            </c:strRef>
          </c:cat>
          <c:val>
            <c:numRef>
              <c:f>AH_Crime!$M$3:$M$9</c:f>
              <c:numCache>
                <c:ptCount val="7"/>
                <c:pt idx="0">
                  <c:v>0</c:v>
                </c:pt>
                <c:pt idx="1">
                  <c:v>8</c:v>
                </c:pt>
                <c:pt idx="2">
                  <c:v>74</c:v>
                </c:pt>
                <c:pt idx="3">
                  <c:v>51</c:v>
                </c:pt>
                <c:pt idx="4">
                  <c:v>105</c:v>
                </c:pt>
                <c:pt idx="5">
                  <c:v>615</c:v>
                </c:pt>
                <c:pt idx="6">
                  <c:v>153</c:v>
                </c:pt>
              </c:numCache>
            </c:numRef>
          </c:val>
        </c:ser>
        <c:ser>
          <c:idx val="0"/>
          <c:order val="3"/>
          <c:tx>
            <c:strRef>
              <c:f>AH_Crime!$L$2</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AH_Crime!$J$3:$J$9</c:f>
              <c:strCache>
                <c:ptCount val="7"/>
                <c:pt idx="0">
                  <c:v>Murder</c:v>
                </c:pt>
                <c:pt idx="1">
                  <c:v>Rape</c:v>
                </c:pt>
                <c:pt idx="2">
                  <c:v>Robbery</c:v>
                </c:pt>
                <c:pt idx="3">
                  <c:v>Aggravated Assault</c:v>
                </c:pt>
                <c:pt idx="4">
                  <c:v>Burglary</c:v>
                </c:pt>
                <c:pt idx="5">
                  <c:v>Larceny</c:v>
                </c:pt>
                <c:pt idx="6">
                  <c:v>Auto Theft</c:v>
                </c:pt>
              </c:strCache>
            </c:strRef>
          </c:cat>
          <c:val>
            <c:numRef>
              <c:f>AH_Crime!$L$3:$L$9</c:f>
              <c:numCache>
                <c:ptCount val="7"/>
                <c:pt idx="0">
                  <c:v>2</c:v>
                </c:pt>
                <c:pt idx="1">
                  <c:v>8</c:v>
                </c:pt>
                <c:pt idx="2">
                  <c:v>85</c:v>
                </c:pt>
                <c:pt idx="3">
                  <c:v>66</c:v>
                </c:pt>
                <c:pt idx="4">
                  <c:v>104</c:v>
                </c:pt>
                <c:pt idx="5">
                  <c:v>599</c:v>
                </c:pt>
                <c:pt idx="6">
                  <c:v>172</c:v>
                </c:pt>
              </c:numCache>
            </c:numRef>
          </c:val>
        </c:ser>
        <c:axId val="52552900"/>
        <c:axId val="3214053"/>
      </c:barChart>
      <c:catAx>
        <c:axId val="5255290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14053"/>
        <c:crosses val="autoZero"/>
        <c:auto val="1"/>
        <c:lblOffset val="100"/>
        <c:noMultiLvlLbl val="0"/>
      </c:catAx>
      <c:valAx>
        <c:axId val="3214053"/>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552900"/>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Percent Change in Population Asylum Hill vs. Hartford</a:t>
            </a:r>
          </a:p>
        </c:rich>
      </c:tx>
      <c:layout/>
      <c:spPr>
        <a:noFill/>
        <a:ln>
          <a:noFill/>
        </a:ln>
      </c:spPr>
    </c:title>
    <c:plotArea>
      <c:layout/>
      <c:barChart>
        <c:barDir val="col"/>
        <c:grouping val="clustered"/>
        <c:varyColors val="0"/>
        <c:ser>
          <c:idx val="0"/>
          <c:order val="0"/>
          <c:tx>
            <c:strRef>
              <c:f>Tables!$D$2</c:f>
              <c:strCache>
                <c:ptCount val="1"/>
                <c:pt idx="0">
                  <c:v>Asylum Hill Percent Change from Previous Census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Tables!$A$4:$A$6</c:f>
              <c:numCache>
                <c:ptCount val="3"/>
                <c:pt idx="0">
                  <c:v>1980</c:v>
                </c:pt>
                <c:pt idx="1">
                  <c:v>1990</c:v>
                </c:pt>
                <c:pt idx="2">
                  <c:v>2000</c:v>
                </c:pt>
              </c:numCache>
            </c:numRef>
          </c:cat>
          <c:val>
            <c:numRef>
              <c:f>Tables!$D$4:$D$6</c:f>
              <c:numCache>
                <c:ptCount val="3"/>
                <c:pt idx="0">
                  <c:v>-0.11563375350140057</c:v>
                </c:pt>
                <c:pt idx="1">
                  <c:v>0.16133821637137483</c:v>
                </c:pt>
                <c:pt idx="2">
                  <c:v>-0.09247421801755731</c:v>
                </c:pt>
              </c:numCache>
            </c:numRef>
          </c:val>
        </c:ser>
        <c:ser>
          <c:idx val="1"/>
          <c:order val="1"/>
          <c:tx>
            <c:strRef>
              <c:f>Tables!$G$2</c:f>
              <c:strCache>
                <c:ptCount val="1"/>
                <c:pt idx="0">
                  <c:v>Hartford Percent Change from Previous Census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Tables!$G$4:$G$6</c:f>
              <c:numCache>
                <c:ptCount val="3"/>
                <c:pt idx="0">
                  <c:v>-0.137</c:v>
                </c:pt>
                <c:pt idx="1">
                  <c:v>0.025</c:v>
                </c:pt>
                <c:pt idx="2">
                  <c:v>-0.126</c:v>
                </c:pt>
              </c:numCache>
            </c:numRef>
          </c:val>
        </c:ser>
        <c:axId val="31034100"/>
        <c:axId val="10871445"/>
      </c:barChart>
      <c:catAx>
        <c:axId val="31034100"/>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0871445"/>
        <c:crosses val="autoZero"/>
        <c:auto val="1"/>
        <c:lblOffset val="100"/>
        <c:noMultiLvlLbl val="0"/>
      </c:catAx>
      <c:valAx>
        <c:axId val="10871445"/>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034100"/>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Residents by Age</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Tables!$A$30</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Tables!$C$14:$C$17</c:f>
              <c:numCache>
                <c:ptCount val="4"/>
                <c:pt idx="0">
                  <c:v>0.2835274229902329</c:v>
                </c:pt>
                <c:pt idx="1">
                  <c:v>0.29235537190082644</c:v>
                </c:pt>
                <c:pt idx="2">
                  <c:v>0.34156649135987976</c:v>
                </c:pt>
                <c:pt idx="3">
                  <c:v>0.08255071374906085</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Tables!$E$14:$E$17</c:f>
              <c:numCache>
                <c:ptCount val="4"/>
                <c:pt idx="0">
                  <c:v>0.339</c:v>
                </c:pt>
                <c:pt idx="1">
                  <c:v>0.243</c:v>
                </c:pt>
                <c:pt idx="2">
                  <c:v>0.324</c:v>
                </c:pt>
                <c:pt idx="3">
                  <c:v>0.095</c:v>
                </c:pt>
              </c:numCache>
            </c:numRef>
          </c:val>
        </c:ser>
        <c:axId val="30734142"/>
        <c:axId val="8171823"/>
      </c:barChart>
      <c:catAx>
        <c:axId val="3073414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171823"/>
        <c:crosses val="autoZero"/>
        <c:auto val="1"/>
        <c:lblOffset val="100"/>
        <c:noMultiLvlLbl val="0"/>
      </c:catAx>
      <c:valAx>
        <c:axId val="8171823"/>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734142"/>
        <c:crossesAt val="1"/>
        <c:crossBetween val="between"/>
        <c:dispUnits/>
      </c:valAx>
      <c:spPr>
        <a:solidFill>
          <a:srgbClr val="FFFFFF"/>
        </a:solidFill>
        <a:ln w="12700">
          <a:solidFill>
            <a:srgbClr val="808080"/>
          </a:solidFill>
        </a:ln>
      </c:spPr>
    </c:plotArea>
    <c:legend>
      <c:legendPos val="r"/>
      <c:layout>
        <c:manualLayout>
          <c:xMode val="edge"/>
          <c:yMode val="edge"/>
          <c:x val="0.87075"/>
          <c:y val="0.493"/>
          <c:w val="0.124"/>
          <c:h val="0.08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Percentage of Population by Gender</a:t>
            </a:r>
          </a:p>
        </c:rich>
      </c:tx>
      <c:layout/>
      <c:spPr>
        <a:noFill/>
        <a:ln>
          <a:noFill/>
        </a:ln>
      </c:spPr>
    </c:title>
    <c:plotArea>
      <c:layout/>
      <c:barChart>
        <c:barDir val="col"/>
        <c:grouping val="clustered"/>
        <c:varyColors val="0"/>
        <c:ser>
          <c:idx val="0"/>
          <c:order val="0"/>
          <c:tx>
            <c:strRef>
              <c:f>Tables!$A$30</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Tables!$C$23:$C$24</c:f>
              <c:numCache>
                <c:ptCount val="2"/>
                <c:pt idx="0">
                  <c:v>0.477</c:v>
                </c:pt>
                <c:pt idx="1">
                  <c:v>0.523</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Tables!$E$23:$E$24</c:f>
              <c:numCache>
                <c:ptCount val="2"/>
                <c:pt idx="0">
                  <c:v>0.478</c:v>
                </c:pt>
                <c:pt idx="1">
                  <c:v>0.522</c:v>
                </c:pt>
              </c:numCache>
            </c:numRef>
          </c:val>
        </c:ser>
        <c:axId val="6437544"/>
        <c:axId val="57937897"/>
      </c:barChart>
      <c:catAx>
        <c:axId val="643754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937897"/>
        <c:crossesAt val="0"/>
        <c:auto val="1"/>
        <c:lblOffset val="100"/>
        <c:noMultiLvlLbl val="0"/>
      </c:catAx>
      <c:valAx>
        <c:axId val="57937897"/>
        <c:scaling>
          <c:orientation val="minMax"/>
          <c:max val="0.6"/>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7544"/>
        <c:crossesAt val="1"/>
        <c:crossBetween val="between"/>
        <c:dispUnits/>
        <c:majorUnit val="0.1"/>
        <c:minorUnit val="0.002"/>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Foreign Born Population in Asylum Hill and Hartford</a:t>
            </a:r>
          </a:p>
        </c:rich>
      </c:tx>
      <c:layout/>
      <c:spPr>
        <a:noFill/>
        <a:ln>
          <a:noFill/>
        </a:ln>
      </c:spPr>
    </c:title>
    <c:plotArea>
      <c:layout/>
      <c:barChart>
        <c:barDir val="col"/>
        <c:grouping val="clustered"/>
        <c:varyColors val="0"/>
        <c:ser>
          <c:idx val="0"/>
          <c:order val="0"/>
          <c:tx>
            <c:strRef>
              <c:f>Tables!$A$30</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That is Foreign Born</c:v>
                </c:pt>
              </c:strCache>
            </c:strRef>
          </c:cat>
          <c:val>
            <c:numRef>
              <c:f>Tables!$D$30</c:f>
              <c:numCache>
                <c:ptCount val="1"/>
                <c:pt idx="0">
                  <c:v>0.208</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That is Foreign Born</c:v>
                </c:pt>
              </c:strCache>
            </c:strRef>
          </c:cat>
          <c:val>
            <c:numRef>
              <c:f>Tables!$D$31</c:f>
              <c:numCache>
                <c:ptCount val="1"/>
                <c:pt idx="0">
                  <c:v>0.186</c:v>
                </c:pt>
              </c:numCache>
            </c:numRef>
          </c:val>
        </c:ser>
        <c:axId val="51679026"/>
        <c:axId val="62458051"/>
      </c:barChart>
      <c:catAx>
        <c:axId val="51679026"/>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2458051"/>
        <c:crossesAt val="0"/>
        <c:auto val="1"/>
        <c:lblOffset val="100"/>
        <c:noMultiLvlLbl val="0"/>
      </c:catAx>
      <c:valAx>
        <c:axId val="62458051"/>
        <c:scaling>
          <c:orientation val="minMax"/>
          <c:max val="0.25"/>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679026"/>
        <c:crossesAt val="1"/>
        <c:crossBetween val="between"/>
        <c:dispUnits/>
        <c:majorUnit val="0.05"/>
        <c:minorUnit val="0.001"/>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Race/Ethnicity in Asylum Hill and Hartford</a:t>
            </a:r>
          </a:p>
        </c:rich>
      </c:tx>
      <c:layout/>
      <c:spPr>
        <a:noFill/>
        <a:ln>
          <a:noFill/>
        </a:ln>
      </c:spPr>
    </c:title>
    <c:plotArea>
      <c:layout>
        <c:manualLayout>
          <c:xMode val="edge"/>
          <c:yMode val="edge"/>
          <c:x val="0.011"/>
          <c:y val="0.11075"/>
          <c:w val="0.81825"/>
          <c:h val="0.873"/>
        </c:manualLayout>
      </c:layout>
      <c:barChart>
        <c:barDir val="col"/>
        <c:grouping val="clustered"/>
        <c:varyColors val="0"/>
        <c:ser>
          <c:idx val="0"/>
          <c:order val="0"/>
          <c:tx>
            <c:strRef>
              <c:f>Tables!$C$35</c:f>
              <c:strCache>
                <c:ptCount val="1"/>
                <c:pt idx="0">
                  <c:v>Percentage of Asylum Hill Residents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Tables!$C$36:$C$39</c:f>
              <c:numCache>
                <c:ptCount val="4"/>
                <c:pt idx="0">
                  <c:v>0.295</c:v>
                </c:pt>
                <c:pt idx="1">
                  <c:v>0.498</c:v>
                </c:pt>
                <c:pt idx="2">
                  <c:v>0.14</c:v>
                </c:pt>
                <c:pt idx="3">
                  <c:v>0.068</c:v>
                </c:pt>
              </c:numCache>
            </c:numRef>
          </c:val>
        </c:ser>
        <c:ser>
          <c:idx val="1"/>
          <c:order val="1"/>
          <c:tx>
            <c:strRef>
              <c:f>Tables!$E$35</c:f>
              <c:strCache>
                <c:ptCount val="1"/>
                <c:pt idx="0">
                  <c:v>Percentage of Hartford Residents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Tables!$E$36:$E$39</c:f>
              <c:numCache>
                <c:ptCount val="4"/>
                <c:pt idx="0">
                  <c:v>0.406</c:v>
                </c:pt>
                <c:pt idx="1">
                  <c:v>0.381</c:v>
                </c:pt>
                <c:pt idx="2">
                  <c:v>0.188</c:v>
                </c:pt>
                <c:pt idx="3">
                  <c:v>0.025</c:v>
                </c:pt>
              </c:numCache>
            </c:numRef>
          </c:val>
        </c:ser>
        <c:axId val="25251548"/>
        <c:axId val="25937341"/>
      </c:barChart>
      <c:catAx>
        <c:axId val="25251548"/>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25937341"/>
        <c:crosses val="autoZero"/>
        <c:auto val="1"/>
        <c:lblOffset val="100"/>
        <c:noMultiLvlLbl val="0"/>
      </c:catAx>
      <c:valAx>
        <c:axId val="25937341"/>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25251548"/>
        <c:crossesAt val="1"/>
        <c:crossBetween val="between"/>
        <c:dispUnits/>
      </c:valAx>
      <c:spPr>
        <a:solidFill>
          <a:srgbClr val="FFFFFF"/>
        </a:solidFill>
        <a:ln w="12700">
          <a:solidFill>
            <a:srgbClr val="808080"/>
          </a:solidFill>
        </a:ln>
      </c:spPr>
    </c:plotArea>
    <c:legend>
      <c:legendPos val="r"/>
      <c:layout>
        <c:manualLayout>
          <c:xMode val="edge"/>
          <c:yMode val="edge"/>
          <c:x val="0.842"/>
          <c:y val="0.2015"/>
          <c:w val="0.1555"/>
          <c:h val="0.172"/>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Median Income in Asylum Hill and Hartford Over Time</a:t>
            </a:r>
          </a:p>
        </c:rich>
      </c:tx>
      <c:layout>
        <c:manualLayout>
          <c:xMode val="factor"/>
          <c:yMode val="factor"/>
          <c:x val="0.01075"/>
          <c:y val="0.01625"/>
        </c:manualLayout>
      </c:layout>
      <c:spPr>
        <a:noFill/>
        <a:ln>
          <a:noFill/>
        </a:ln>
      </c:spPr>
    </c:title>
    <c:plotArea>
      <c:layout>
        <c:manualLayout>
          <c:xMode val="edge"/>
          <c:yMode val="edge"/>
          <c:x val="0.011"/>
          <c:y val="0.10275"/>
          <c:w val="0.86125"/>
          <c:h val="0.881"/>
        </c:manualLayout>
      </c:layout>
      <c:barChart>
        <c:barDir val="col"/>
        <c:grouping val="clustered"/>
        <c:varyColors val="0"/>
        <c:ser>
          <c:idx val="0"/>
          <c:order val="0"/>
          <c:tx>
            <c:strRef>
              <c:f>Tables!$A$45</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Tables!$B$44:$C$44</c:f>
              <c:numCache>
                <c:ptCount val="2"/>
                <c:pt idx="0">
                  <c:v>1990</c:v>
                </c:pt>
                <c:pt idx="1">
                  <c:v>2000</c:v>
                </c:pt>
              </c:numCache>
            </c:numRef>
          </c:cat>
          <c:val>
            <c:numRef>
              <c:f>Tables!$E$45:$F$45</c:f>
              <c:numCache>
                <c:ptCount val="2"/>
                <c:pt idx="0">
                  <c:v>24983</c:v>
                </c:pt>
                <c:pt idx="1">
                  <c:v>19334.05086354147</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Tables!$E$46:$F$46</c:f>
              <c:numCache>
                <c:ptCount val="2"/>
                <c:pt idx="0">
                  <c:v>30378</c:v>
                </c:pt>
                <c:pt idx="1">
                  <c:v>25150</c:v>
                </c:pt>
              </c:numCache>
            </c:numRef>
          </c:val>
        </c:ser>
        <c:axId val="32109478"/>
        <c:axId val="20549847"/>
      </c:barChart>
      <c:catAx>
        <c:axId val="3210947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549847"/>
        <c:crosses val="autoZero"/>
        <c:auto val="1"/>
        <c:lblOffset val="100"/>
        <c:noMultiLvlLbl val="0"/>
      </c:catAx>
      <c:valAx>
        <c:axId val="20549847"/>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109478"/>
        <c:crossesAt val="1"/>
        <c:crossBetween val="between"/>
        <c:dispUnits/>
      </c:valAx>
      <c:spPr>
        <a:solidFill>
          <a:srgbClr val="FFFFFF"/>
        </a:solidFill>
        <a:ln w="12700">
          <a:solidFill>
            <a:srgbClr val="808080"/>
          </a:solidFill>
        </a:ln>
      </c:spPr>
    </c:plotArea>
    <c:legend>
      <c:legendPos val="r"/>
      <c:layout>
        <c:manualLayout>
          <c:xMode val="edge"/>
          <c:yMode val="edge"/>
          <c:x val="0.89425"/>
          <c:y val="0.493"/>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Education Attainment for Adults Aged 25+</a:t>
            </a:r>
          </a:p>
        </c:rich>
      </c:tx>
      <c:layout/>
      <c:spPr>
        <a:noFill/>
        <a:ln>
          <a:noFill/>
        </a:ln>
      </c:spPr>
    </c:title>
    <c:plotArea>
      <c:layout/>
      <c:barChart>
        <c:barDir val="col"/>
        <c:grouping val="clustered"/>
        <c:varyColors val="0"/>
        <c:ser>
          <c:idx val="0"/>
          <c:order val="0"/>
          <c:tx>
            <c:strRef>
              <c:f>Tables!$A$53</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Tables!$B$53:$G$53</c:f>
              <c:numCache>
                <c:ptCount val="6"/>
                <c:pt idx="0">
                  <c:v>0.104</c:v>
                </c:pt>
                <c:pt idx="1">
                  <c:v>0.222</c:v>
                </c:pt>
                <c:pt idx="2">
                  <c:v>0.323</c:v>
                </c:pt>
                <c:pt idx="3">
                  <c:v>0.15</c:v>
                </c:pt>
                <c:pt idx="4">
                  <c:v>0.034</c:v>
                </c:pt>
                <c:pt idx="5">
                  <c:v>0.168</c:v>
                </c:pt>
              </c:numCache>
            </c:numRef>
          </c:val>
        </c:ser>
        <c:ser>
          <c:idx val="1"/>
          <c:order val="1"/>
          <c:tx>
            <c:strRef>
              <c:f>Tables!$A$52</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Tables!$B$52:$G$52</c:f>
              <c:numCache>
                <c:ptCount val="6"/>
                <c:pt idx="0">
                  <c:v>0.165</c:v>
                </c:pt>
                <c:pt idx="1">
                  <c:v>0.226</c:v>
                </c:pt>
                <c:pt idx="2">
                  <c:v>0.304</c:v>
                </c:pt>
                <c:pt idx="3">
                  <c:v>0.142</c:v>
                </c:pt>
                <c:pt idx="4">
                  <c:v>0.038</c:v>
                </c:pt>
                <c:pt idx="5">
                  <c:v>0.124</c:v>
                </c:pt>
              </c:numCache>
            </c:numRef>
          </c:val>
        </c:ser>
        <c:axId val="50730896"/>
        <c:axId val="53924881"/>
      </c:barChart>
      <c:catAx>
        <c:axId val="50730896"/>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924881"/>
        <c:crosses val="autoZero"/>
        <c:auto val="1"/>
        <c:lblOffset val="100"/>
        <c:noMultiLvlLbl val="0"/>
      </c:catAx>
      <c:valAx>
        <c:axId val="5392488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730896"/>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Unemployment of People Aged 16+</a:t>
            </a:r>
          </a:p>
        </c:rich>
      </c:tx>
      <c:layout>
        <c:manualLayout>
          <c:xMode val="factor"/>
          <c:yMode val="factor"/>
          <c:x val="0.0055"/>
          <c:y val="-0.01075"/>
        </c:manualLayout>
      </c:layout>
      <c:spPr>
        <a:noFill/>
        <a:ln>
          <a:noFill/>
        </a:ln>
      </c:spPr>
    </c:title>
    <c:plotArea>
      <c:layout>
        <c:manualLayout>
          <c:xMode val="edge"/>
          <c:yMode val="edge"/>
          <c:x val="0.011"/>
          <c:y val="0.11075"/>
          <c:w val="0.87775"/>
          <c:h val="0.873"/>
        </c:manualLayout>
      </c:layout>
      <c:barChart>
        <c:barDir val="col"/>
        <c:grouping val="clustered"/>
        <c:varyColors val="0"/>
        <c:ser>
          <c:idx val="0"/>
          <c:order val="0"/>
          <c:tx>
            <c:strRef>
              <c:f>Tables!$A$59</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Tables!$B$59:$C$59</c:f>
              <c:numCache>
                <c:ptCount val="2"/>
                <c:pt idx="0">
                  <c:v>0.091</c:v>
                </c:pt>
                <c:pt idx="1">
                  <c:v>0.133</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Tables!$B$60:$C$60</c:f>
              <c:numCache>
                <c:ptCount val="2"/>
                <c:pt idx="0">
                  <c:v>0.107</c:v>
                </c:pt>
                <c:pt idx="1">
                  <c:v>0.091</c:v>
                </c:pt>
              </c:numCache>
            </c:numRef>
          </c:val>
        </c:ser>
        <c:axId val="15561882"/>
        <c:axId val="5839211"/>
      </c:barChart>
      <c:catAx>
        <c:axId val="1556188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39211"/>
        <c:crosses val="autoZero"/>
        <c:auto val="1"/>
        <c:lblOffset val="100"/>
        <c:noMultiLvlLbl val="0"/>
      </c:catAx>
      <c:valAx>
        <c:axId val="583921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561882"/>
        <c:crossesAt val="1"/>
        <c:crossBetween val="between"/>
        <c:dispUnits/>
      </c:valAx>
      <c:spPr>
        <a:solidFill>
          <a:srgbClr val="FFFFFF"/>
        </a:solidFill>
        <a:ln w="12700">
          <a:solidFill>
            <a:srgbClr val="808080"/>
          </a:solidFill>
        </a:ln>
      </c:spPr>
    </c:plotArea>
    <c:legend>
      <c:legendPos val="r"/>
      <c:layout>
        <c:manualLayout>
          <c:xMode val="edge"/>
          <c:yMode val="edge"/>
          <c:x val="0.90125"/>
          <c:y val="0.49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1"/>
  <sheetViews>
    <sheetView tabSelected="1" workbookViewId="0" topLeftCell="A1">
      <selection activeCell="A1" sqref="A1:H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58" t="s">
        <v>133</v>
      </c>
      <c r="B1" s="58"/>
      <c r="C1" s="58"/>
      <c r="D1" s="58"/>
      <c r="E1" s="58"/>
      <c r="F1" s="58"/>
      <c r="G1" s="58"/>
      <c r="H1" s="58"/>
    </row>
    <row r="2" spans="1:8" ht="40.5" customHeight="1">
      <c r="A2" s="29" t="s">
        <v>90</v>
      </c>
      <c r="B2" s="29" t="s">
        <v>134</v>
      </c>
      <c r="C2" s="29" t="s">
        <v>166</v>
      </c>
      <c r="D2" s="29" t="s">
        <v>168</v>
      </c>
      <c r="E2" s="29" t="s">
        <v>92</v>
      </c>
      <c r="F2" s="29" t="s">
        <v>93</v>
      </c>
      <c r="G2" s="29" t="s">
        <v>94</v>
      </c>
      <c r="H2" s="29" t="s">
        <v>165</v>
      </c>
    </row>
    <row r="3" spans="1:8" ht="17.25" customHeight="1">
      <c r="A3" s="30">
        <v>1970</v>
      </c>
      <c r="B3" s="31">
        <v>11424</v>
      </c>
      <c r="C3" s="30"/>
      <c r="D3" s="30"/>
      <c r="E3" s="31">
        <v>158017</v>
      </c>
      <c r="F3" s="30"/>
      <c r="G3" s="30"/>
      <c r="H3" s="32">
        <f>B3/E3</f>
        <v>0.0722960187827892</v>
      </c>
    </row>
    <row r="4" spans="1:8" ht="12.75">
      <c r="A4" s="30">
        <v>1980</v>
      </c>
      <c r="B4" s="31">
        <v>10103</v>
      </c>
      <c r="C4" s="31">
        <v>-1321</v>
      </c>
      <c r="D4" s="32">
        <f>(B4-B3)/B3</f>
        <v>-0.11563375350140057</v>
      </c>
      <c r="E4" s="31">
        <v>136392</v>
      </c>
      <c r="F4" s="31">
        <v>-21625</v>
      </c>
      <c r="G4" s="33">
        <v>-0.137</v>
      </c>
      <c r="H4" s="32">
        <f>B4/E4</f>
        <v>0.07407325942870549</v>
      </c>
    </row>
    <row r="5" spans="1:8" ht="12.75">
      <c r="A5" s="30">
        <v>1990</v>
      </c>
      <c r="B5" s="31">
        <v>11733</v>
      </c>
      <c r="C5" s="31">
        <v>1630</v>
      </c>
      <c r="D5" s="33">
        <f>(B5-B4)/B4</f>
        <v>0.16133821637137483</v>
      </c>
      <c r="E5" s="31">
        <v>139739</v>
      </c>
      <c r="F5" s="31">
        <v>3347</v>
      </c>
      <c r="G5" s="33">
        <v>0.025</v>
      </c>
      <c r="H5" s="32">
        <f>B5/E5</f>
        <v>0.0839636751372201</v>
      </c>
    </row>
    <row r="6" spans="1:8" ht="12.75">
      <c r="A6" s="30">
        <v>2000</v>
      </c>
      <c r="B6" s="31">
        <v>10648</v>
      </c>
      <c r="C6" s="31">
        <v>-1085</v>
      </c>
      <c r="D6" s="33">
        <f>(B6-B5)/B5</f>
        <v>-0.09247421801755731</v>
      </c>
      <c r="E6" s="31">
        <v>124121</v>
      </c>
      <c r="F6" s="31">
        <v>-15618</v>
      </c>
      <c r="G6" s="33">
        <v>-0.126</v>
      </c>
      <c r="H6" s="32">
        <f>B6/E6</f>
        <v>0.08578725598408005</v>
      </c>
    </row>
    <row r="7" ht="12.75">
      <c r="A7" t="s">
        <v>167</v>
      </c>
    </row>
    <row r="8" spans="1:7" ht="25.5" customHeight="1">
      <c r="A8" s="64" t="s">
        <v>126</v>
      </c>
      <c r="B8" s="64"/>
      <c r="C8" s="64"/>
      <c r="D8" s="64"/>
      <c r="E8" s="64"/>
      <c r="F8" s="64"/>
      <c r="G8" s="64"/>
    </row>
    <row r="9" ht="12.75">
      <c r="A9" s="34"/>
    </row>
    <row r="10" ht="12.75">
      <c r="A10" s="34"/>
    </row>
    <row r="11" ht="12.75">
      <c r="A11" s="35"/>
    </row>
    <row r="12" spans="1:5" ht="12.75">
      <c r="A12" s="58" t="s">
        <v>131</v>
      </c>
      <c r="B12" s="58"/>
      <c r="C12" s="58"/>
      <c r="D12" s="58"/>
      <c r="E12" s="58"/>
    </row>
    <row r="13" spans="1:5" ht="51">
      <c r="A13" s="36"/>
      <c r="B13" s="29" t="s">
        <v>135</v>
      </c>
      <c r="C13" s="29" t="s">
        <v>136</v>
      </c>
      <c r="D13" s="29" t="s">
        <v>99</v>
      </c>
      <c r="E13" s="29" t="s">
        <v>100</v>
      </c>
    </row>
    <row r="14" spans="1:5" ht="12.75">
      <c r="A14" s="37" t="s">
        <v>95</v>
      </c>
      <c r="B14" s="31">
        <v>3019</v>
      </c>
      <c r="C14" s="32">
        <v>0.2835274229902329</v>
      </c>
      <c r="D14" s="31">
        <v>41162</v>
      </c>
      <c r="E14" s="32">
        <v>0.339</v>
      </c>
    </row>
    <row r="15" spans="1:5" ht="12.75">
      <c r="A15" s="37" t="s">
        <v>96</v>
      </c>
      <c r="B15" s="31">
        <v>3113</v>
      </c>
      <c r="C15" s="32">
        <v>0.29235537190082644</v>
      </c>
      <c r="D15" s="31">
        <v>29490</v>
      </c>
      <c r="E15" s="33">
        <v>0.243</v>
      </c>
    </row>
    <row r="16" spans="1:5" ht="12.75">
      <c r="A16" s="37" t="s">
        <v>97</v>
      </c>
      <c r="B16" s="31">
        <v>3637</v>
      </c>
      <c r="C16" s="32">
        <v>0.34156649135987976</v>
      </c>
      <c r="D16" s="31">
        <v>39338</v>
      </c>
      <c r="E16" s="33">
        <v>0.324</v>
      </c>
    </row>
    <row r="17" spans="1:5" ht="12.75">
      <c r="A17" s="37" t="s">
        <v>98</v>
      </c>
      <c r="B17" s="30">
        <v>879</v>
      </c>
      <c r="C17" s="32">
        <v>0.08255071374906085</v>
      </c>
      <c r="D17" s="31">
        <v>11588</v>
      </c>
      <c r="E17" s="33">
        <v>0.095</v>
      </c>
    </row>
    <row r="18" spans="1:3" ht="12.75">
      <c r="A18" t="s">
        <v>132</v>
      </c>
      <c r="C18" s="19"/>
    </row>
    <row r="21" spans="1:5" ht="12.75">
      <c r="A21" s="58" t="s">
        <v>139</v>
      </c>
      <c r="B21" s="58"/>
      <c r="C21" s="58"/>
      <c r="D21" s="58"/>
      <c r="E21" s="58"/>
    </row>
    <row r="22" spans="1:5" ht="38.25">
      <c r="A22" s="30"/>
      <c r="B22" s="29" t="s">
        <v>137</v>
      </c>
      <c r="C22" s="29" t="s">
        <v>138</v>
      </c>
      <c r="D22" s="29" t="s">
        <v>101</v>
      </c>
      <c r="E22" s="29" t="s">
        <v>102</v>
      </c>
    </row>
    <row r="23" spans="1:5" ht="12.75">
      <c r="A23" s="37" t="s">
        <v>103</v>
      </c>
      <c r="B23" s="44">
        <v>5075</v>
      </c>
      <c r="C23" s="32">
        <v>0.477</v>
      </c>
      <c r="D23" s="31">
        <v>58071</v>
      </c>
      <c r="E23" s="33">
        <v>0.478</v>
      </c>
    </row>
    <row r="24" spans="1:5" ht="12.75">
      <c r="A24" s="37" t="s">
        <v>104</v>
      </c>
      <c r="B24" s="44">
        <v>5573</v>
      </c>
      <c r="C24" s="32">
        <v>0.523</v>
      </c>
      <c r="D24" s="31">
        <v>63507</v>
      </c>
      <c r="E24" s="33">
        <v>0.522</v>
      </c>
    </row>
    <row r="25" spans="1:5" ht="12.75">
      <c r="A25" t="s">
        <v>132</v>
      </c>
      <c r="B25" s="38"/>
      <c r="C25" s="39"/>
      <c r="D25" s="40"/>
      <c r="E25" s="41"/>
    </row>
    <row r="28" spans="1:5" ht="12.75">
      <c r="A28" s="58" t="s">
        <v>105</v>
      </c>
      <c r="B28" s="58"/>
      <c r="C28" s="58"/>
      <c r="D28" s="58"/>
      <c r="E28" s="58"/>
    </row>
    <row r="29" spans="1:5" ht="49.5" customHeight="1">
      <c r="A29" s="30"/>
      <c r="B29" s="29" t="s">
        <v>106</v>
      </c>
      <c r="C29" s="29" t="s">
        <v>107</v>
      </c>
      <c r="D29" s="29" t="s">
        <v>169</v>
      </c>
      <c r="E29" s="29" t="s">
        <v>108</v>
      </c>
    </row>
    <row r="30" spans="1:5" ht="77.25" customHeight="1">
      <c r="A30" s="30" t="s">
        <v>87</v>
      </c>
      <c r="B30" s="31">
        <v>2216</v>
      </c>
      <c r="C30" s="31">
        <v>10648</v>
      </c>
      <c r="D30" s="33">
        <v>0.208</v>
      </c>
      <c r="E30" s="29" t="s">
        <v>162</v>
      </c>
    </row>
    <row r="31" spans="1:5" ht="63.75">
      <c r="A31" s="30" t="s">
        <v>109</v>
      </c>
      <c r="B31" s="31">
        <v>22614</v>
      </c>
      <c r="C31" s="31">
        <v>124121</v>
      </c>
      <c r="D31" s="33">
        <v>0.186</v>
      </c>
      <c r="E31" s="29" t="s">
        <v>110</v>
      </c>
    </row>
    <row r="32" ht="12.75">
      <c r="A32" t="s">
        <v>132</v>
      </c>
    </row>
    <row r="34" spans="1:5" ht="12.75">
      <c r="A34" s="58" t="s">
        <v>111</v>
      </c>
      <c r="B34" s="58"/>
      <c r="C34" s="58"/>
      <c r="D34" s="58"/>
      <c r="E34" s="58"/>
    </row>
    <row r="35" spans="1:5" ht="38.25">
      <c r="A35" s="30"/>
      <c r="B35" s="29" t="s">
        <v>137</v>
      </c>
      <c r="C35" s="29" t="s">
        <v>138</v>
      </c>
      <c r="D35" s="29" t="s">
        <v>101</v>
      </c>
      <c r="E35" s="29" t="s">
        <v>102</v>
      </c>
    </row>
    <row r="36" spans="1:5" ht="14.25" customHeight="1">
      <c r="A36" s="29" t="s">
        <v>112</v>
      </c>
      <c r="B36" s="20">
        <v>3136</v>
      </c>
      <c r="C36" s="32">
        <v>0.295</v>
      </c>
      <c r="D36" s="31">
        <v>49361</v>
      </c>
      <c r="E36" s="33">
        <v>0.406</v>
      </c>
    </row>
    <row r="37" spans="1:5" ht="25.5">
      <c r="A37" s="29" t="s">
        <v>113</v>
      </c>
      <c r="B37" s="44">
        <v>5304</v>
      </c>
      <c r="C37" s="32">
        <v>0.498</v>
      </c>
      <c r="D37" s="31">
        <v>46321</v>
      </c>
      <c r="E37" s="33">
        <v>0.381</v>
      </c>
    </row>
    <row r="38" spans="1:5" ht="25.5">
      <c r="A38" s="29" t="s">
        <v>114</v>
      </c>
      <c r="B38" s="20">
        <v>1487</v>
      </c>
      <c r="C38" s="32">
        <v>0.14</v>
      </c>
      <c r="D38" s="31">
        <v>22857</v>
      </c>
      <c r="E38" s="33">
        <v>0.188</v>
      </c>
    </row>
    <row r="39" spans="1:5" ht="25.5">
      <c r="A39" s="29" t="s">
        <v>115</v>
      </c>
      <c r="B39" s="30">
        <v>721</v>
      </c>
      <c r="C39" s="32">
        <v>0.068</v>
      </c>
      <c r="D39" s="31">
        <v>3039</v>
      </c>
      <c r="E39" s="33">
        <v>0.025</v>
      </c>
    </row>
    <row r="40" spans="1:3" ht="12.75">
      <c r="A40" t="s">
        <v>132</v>
      </c>
      <c r="C40" s="19"/>
    </row>
    <row r="43" spans="1:4" ht="12.75">
      <c r="A43" s="60" t="s">
        <v>116</v>
      </c>
      <c r="B43" s="61"/>
      <c r="C43" s="62"/>
      <c r="D43" s="52"/>
    </row>
    <row r="44" spans="1:5" ht="12.75">
      <c r="A44" s="51"/>
      <c r="B44" s="51">
        <v>1990</v>
      </c>
      <c r="C44" s="51">
        <v>2000</v>
      </c>
      <c r="E44" t="s">
        <v>188</v>
      </c>
    </row>
    <row r="45" spans="1:6" ht="12.75">
      <c r="A45" s="30" t="s">
        <v>87</v>
      </c>
      <c r="B45" s="42" t="s">
        <v>163</v>
      </c>
      <c r="C45" s="42">
        <v>19334.05086354147</v>
      </c>
      <c r="E45" s="56">
        <v>24983</v>
      </c>
      <c r="F45" s="56">
        <v>19334.05086354147</v>
      </c>
    </row>
    <row r="46" spans="1:6" ht="12.75">
      <c r="A46" s="53" t="s">
        <v>109</v>
      </c>
      <c r="B46" s="54" t="s">
        <v>117</v>
      </c>
      <c r="C46" s="55">
        <v>25150</v>
      </c>
      <c r="E46" s="56">
        <v>30378</v>
      </c>
      <c r="F46" s="56">
        <v>25150</v>
      </c>
    </row>
    <row r="47" spans="1:4" ht="12.75">
      <c r="A47" s="60" t="s">
        <v>118</v>
      </c>
      <c r="B47" s="61"/>
      <c r="C47" s="62"/>
      <c r="D47" s="52"/>
    </row>
    <row r="48" ht="12.75">
      <c r="A48" t="s">
        <v>132</v>
      </c>
    </row>
    <row r="50" spans="1:7" ht="12.75">
      <c r="A50" s="58" t="s">
        <v>66</v>
      </c>
      <c r="B50" s="58"/>
      <c r="C50" s="58"/>
      <c r="D50" s="58"/>
      <c r="E50" s="58"/>
      <c r="F50" s="58"/>
      <c r="G50" s="58"/>
    </row>
    <row r="51" spans="1:7" ht="51">
      <c r="A51" s="30"/>
      <c r="B51" s="43" t="s">
        <v>119</v>
      </c>
      <c r="C51" s="43" t="s">
        <v>120</v>
      </c>
      <c r="D51" s="43" t="s">
        <v>121</v>
      </c>
      <c r="E51" s="43" t="s">
        <v>122</v>
      </c>
      <c r="F51" s="43" t="s">
        <v>123</v>
      </c>
      <c r="G51" s="43" t="s">
        <v>124</v>
      </c>
    </row>
    <row r="52" spans="1:7" ht="12.75">
      <c r="A52" s="30" t="s">
        <v>91</v>
      </c>
      <c r="B52" s="33">
        <v>0.165</v>
      </c>
      <c r="C52" s="33">
        <v>0.226</v>
      </c>
      <c r="D52" s="33">
        <v>0.304</v>
      </c>
      <c r="E52" s="33">
        <v>0.142</v>
      </c>
      <c r="F52" s="33">
        <v>0.038</v>
      </c>
      <c r="G52" s="33">
        <v>0.124</v>
      </c>
    </row>
    <row r="53" spans="1:8" ht="12.75">
      <c r="A53" s="30" t="s">
        <v>87</v>
      </c>
      <c r="B53" s="33">
        <v>0.104</v>
      </c>
      <c r="C53" s="33">
        <v>0.222</v>
      </c>
      <c r="D53" s="33">
        <v>0.323</v>
      </c>
      <c r="E53" s="33">
        <v>0.15</v>
      </c>
      <c r="F53" s="33">
        <v>0.034</v>
      </c>
      <c r="G53" s="33">
        <v>0.168</v>
      </c>
      <c r="H53" s="19"/>
    </row>
    <row r="54" spans="1:7" ht="12.75">
      <c r="A54" s="63" t="s">
        <v>125</v>
      </c>
      <c r="B54" s="63"/>
      <c r="C54" s="63"/>
      <c r="D54" s="63"/>
      <c r="E54" s="63"/>
      <c r="F54" s="63"/>
      <c r="G54" s="63"/>
    </row>
    <row r="55" ht="12.75">
      <c r="A55" t="s">
        <v>132</v>
      </c>
    </row>
    <row r="57" spans="1:4" ht="12.75">
      <c r="A57" s="59" t="s">
        <v>164</v>
      </c>
      <c r="B57" s="59"/>
      <c r="C57" s="59"/>
      <c r="D57" s="35"/>
    </row>
    <row r="58" spans="1:3" ht="12.75">
      <c r="A58" s="30"/>
      <c r="B58" s="30">
        <v>1990</v>
      </c>
      <c r="C58" s="30">
        <v>2000</v>
      </c>
    </row>
    <row r="59" spans="1:3" ht="12.75">
      <c r="A59" s="30" t="s">
        <v>87</v>
      </c>
      <c r="B59" s="50">
        <v>0.091</v>
      </c>
      <c r="C59" s="50">
        <v>0.133</v>
      </c>
    </row>
    <row r="60" spans="1:3" ht="12.75">
      <c r="A60" s="30" t="s">
        <v>91</v>
      </c>
      <c r="B60" s="33">
        <v>0.107</v>
      </c>
      <c r="C60" s="33">
        <v>0.091</v>
      </c>
    </row>
    <row r="61" ht="12.75">
      <c r="A61" t="s">
        <v>132</v>
      </c>
    </row>
  </sheetData>
  <mergeCells count="11">
    <mergeCell ref="A28:E28"/>
    <mergeCell ref="A1:H1"/>
    <mergeCell ref="A8:G8"/>
    <mergeCell ref="A12:E12"/>
    <mergeCell ref="A21:E21"/>
    <mergeCell ref="A34:E34"/>
    <mergeCell ref="A57:C57"/>
    <mergeCell ref="A43:C43"/>
    <mergeCell ref="A47:C47"/>
    <mergeCell ref="A50:G50"/>
    <mergeCell ref="A54:G54"/>
  </mergeCells>
  <printOptions/>
  <pageMargins left="0.75" right="0.75" top="1" bottom="1" header="0.5" footer="0.5"/>
  <pageSetup horizontalDpi="600" verticalDpi="600" orientation="landscape"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G122"/>
  <sheetViews>
    <sheetView workbookViewId="0" topLeftCell="A1">
      <selection activeCell="A1" sqref="A1"/>
    </sheetView>
  </sheetViews>
  <sheetFormatPr defaultColWidth="9.140625" defaultRowHeight="12" customHeight="1"/>
  <cols>
    <col min="1" max="1" width="56.00390625" style="1" customWidth="1"/>
    <col min="2" max="2" width="18.8515625" style="0" customWidth="1"/>
    <col min="3" max="3" width="19.8515625" style="0" customWidth="1"/>
  </cols>
  <sheetData>
    <row r="1" ht="12" customHeight="1">
      <c r="A1" s="57" t="s">
        <v>178</v>
      </c>
    </row>
    <row r="2" spans="1:2" ht="12" customHeight="1">
      <c r="A2" s="2" t="s">
        <v>0</v>
      </c>
      <c r="B2" t="s">
        <v>179</v>
      </c>
    </row>
    <row r="3" spans="1:2" ht="42" customHeight="1">
      <c r="A3" s="3"/>
      <c r="B3" s="23" t="s">
        <v>88</v>
      </c>
    </row>
    <row r="4" spans="1:3" ht="12" customHeight="1">
      <c r="A4" s="8" t="s">
        <v>32</v>
      </c>
      <c r="C4" s="6"/>
    </row>
    <row r="5" spans="1:3" ht="12" customHeight="1">
      <c r="A5" t="s">
        <v>1</v>
      </c>
      <c r="B5" s="20">
        <v>10648</v>
      </c>
      <c r="C5" s="6"/>
    </row>
    <row r="6" spans="1:3" ht="12" customHeight="1">
      <c r="A6" t="s">
        <v>2</v>
      </c>
      <c r="B6" s="20">
        <v>5075</v>
      </c>
      <c r="C6" s="22"/>
    </row>
    <row r="7" spans="1:3" ht="12" customHeight="1">
      <c r="A7" t="s">
        <v>3</v>
      </c>
      <c r="B7" s="20">
        <v>5573</v>
      </c>
      <c r="C7" s="22"/>
    </row>
    <row r="8" spans="1:2" ht="12" customHeight="1">
      <c r="A8" s="1" t="s">
        <v>4</v>
      </c>
      <c r="B8" s="20">
        <v>2727</v>
      </c>
    </row>
    <row r="9" spans="1:3" ht="12.75">
      <c r="A9" s="1" t="s">
        <v>5</v>
      </c>
      <c r="B9" s="26">
        <v>0.2561044327573253</v>
      </c>
      <c r="C9" s="6"/>
    </row>
    <row r="10" spans="1:2" ht="12.75">
      <c r="A10" s="1" t="s">
        <v>6</v>
      </c>
      <c r="B10" s="20">
        <v>1188</v>
      </c>
    </row>
    <row r="11" spans="1:3" ht="12.75">
      <c r="A11" s="1" t="s">
        <v>7</v>
      </c>
      <c r="B11" s="26">
        <v>0.1115702479338843</v>
      </c>
      <c r="C11" s="6"/>
    </row>
    <row r="12" spans="1:3" ht="14.25">
      <c r="A12" s="1" t="s">
        <v>180</v>
      </c>
      <c r="B12" s="20">
        <v>2160</v>
      </c>
      <c r="C12" s="6"/>
    </row>
    <row r="13" spans="1:2" ht="12" customHeight="1">
      <c r="A13" s="1" t="s">
        <v>8</v>
      </c>
      <c r="B13" s="20">
        <v>1018</v>
      </c>
    </row>
    <row r="14" spans="1:2" ht="12" customHeight="1">
      <c r="A14" s="1" t="s">
        <v>9</v>
      </c>
      <c r="B14" s="21">
        <v>872</v>
      </c>
    </row>
    <row r="15" spans="1:2" ht="12" customHeight="1">
      <c r="A15" s="1" t="s">
        <v>10</v>
      </c>
      <c r="B15" s="21">
        <v>146</v>
      </c>
    </row>
    <row r="16" spans="1:2" ht="12" customHeight="1">
      <c r="A16" s="1" t="s">
        <v>11</v>
      </c>
      <c r="B16" s="20">
        <v>302</v>
      </c>
    </row>
    <row r="17" spans="1:2" ht="12" customHeight="1">
      <c r="A17" s="1" t="s">
        <v>12</v>
      </c>
      <c r="B17" s="21">
        <v>408</v>
      </c>
    </row>
    <row r="18" spans="1:2" ht="12" customHeight="1">
      <c r="A18" s="1" t="s">
        <v>13</v>
      </c>
      <c r="B18" s="21">
        <v>323</v>
      </c>
    </row>
    <row r="19" spans="1:2" ht="12" customHeight="1">
      <c r="A19" s="1" t="s">
        <v>14</v>
      </c>
      <c r="B19" s="21">
        <v>85</v>
      </c>
    </row>
    <row r="20" spans="1:2" ht="12" customHeight="1">
      <c r="A20" s="1" t="s">
        <v>15</v>
      </c>
      <c r="B20" s="21">
        <v>432</v>
      </c>
    </row>
    <row r="21" spans="1:3" ht="12.75">
      <c r="A21" s="1" t="s">
        <v>16</v>
      </c>
      <c r="B21" s="27">
        <v>879</v>
      </c>
      <c r="C21" s="6"/>
    </row>
    <row r="22" spans="1:2" ht="12.75">
      <c r="A22" s="1" t="s">
        <v>17</v>
      </c>
      <c r="B22" s="24">
        <v>0.08255071374906085</v>
      </c>
    </row>
    <row r="23" spans="1:2" ht="12.75">
      <c r="A23" s="1" t="s">
        <v>18</v>
      </c>
      <c r="B23" s="24">
        <v>0.79</v>
      </c>
    </row>
    <row r="24" spans="1:2" ht="12" customHeight="1">
      <c r="A24" s="1" t="s">
        <v>19</v>
      </c>
      <c r="B24" s="24">
        <v>0.208</v>
      </c>
    </row>
    <row r="25" spans="1:6" ht="12" customHeight="1">
      <c r="A25" s="1" t="s">
        <v>20</v>
      </c>
      <c r="B25" s="24">
        <v>0.348</v>
      </c>
      <c r="D25" s="6"/>
      <c r="E25" s="6"/>
      <c r="F25" s="22"/>
    </row>
    <row r="26" spans="1:3" ht="14.25">
      <c r="A26" t="s">
        <v>181</v>
      </c>
      <c r="B26" s="20">
        <v>3136</v>
      </c>
      <c r="C26" s="6"/>
    </row>
    <row r="27" spans="1:3" ht="12" customHeight="1">
      <c r="A27" t="s">
        <v>21</v>
      </c>
      <c r="B27" s="20">
        <v>1487</v>
      </c>
      <c r="C27" s="6"/>
    </row>
    <row r="28" spans="1:3" ht="12" customHeight="1">
      <c r="A28" t="s">
        <v>22</v>
      </c>
      <c r="B28" s="20">
        <v>5304</v>
      </c>
      <c r="C28" s="6"/>
    </row>
    <row r="29" spans="1:3" ht="12" customHeight="1">
      <c r="A29" t="s">
        <v>23</v>
      </c>
      <c r="B29" s="20">
        <v>284</v>
      </c>
      <c r="C29" s="6"/>
    </row>
    <row r="30" spans="1:3" ht="12" customHeight="1">
      <c r="A30" t="s">
        <v>24</v>
      </c>
      <c r="B30" s="20">
        <v>437</v>
      </c>
      <c r="C30" s="6"/>
    </row>
    <row r="31" spans="1:3" ht="12" customHeight="1">
      <c r="A31" t="s">
        <v>25</v>
      </c>
      <c r="B31" s="24">
        <v>0.29451540195341847</v>
      </c>
      <c r="C31" s="22"/>
    </row>
    <row r="32" spans="1:2" ht="12" customHeight="1">
      <c r="A32" t="s">
        <v>26</v>
      </c>
      <c r="B32" s="24">
        <v>0.13965063861758076</v>
      </c>
    </row>
    <row r="33" spans="1:3" ht="12" customHeight="1">
      <c r="A33" t="s">
        <v>27</v>
      </c>
      <c r="B33" s="24">
        <v>0.49812171299774605</v>
      </c>
      <c r="C33" s="6"/>
    </row>
    <row r="34" spans="1:3" ht="12" customHeight="1">
      <c r="A34" t="s">
        <v>28</v>
      </c>
      <c r="B34" s="24">
        <v>0.02667167543200601</v>
      </c>
      <c r="C34" s="6"/>
    </row>
    <row r="35" spans="1:2" ht="12" customHeight="1">
      <c r="A35" t="s">
        <v>29</v>
      </c>
      <c r="B35" s="24">
        <v>0.04104057099924868</v>
      </c>
    </row>
    <row r="36" ht="12" customHeight="1">
      <c r="A36" s="49" t="s">
        <v>161</v>
      </c>
    </row>
    <row r="37" spans="1:2" ht="12" customHeight="1">
      <c r="A37" t="s">
        <v>156</v>
      </c>
      <c r="B37" s="48">
        <v>0.51</v>
      </c>
    </row>
    <row r="38" spans="1:2" ht="12" customHeight="1">
      <c r="A38" t="s">
        <v>157</v>
      </c>
      <c r="B38" s="48">
        <v>0.03</v>
      </c>
    </row>
    <row r="39" spans="1:2" ht="12" customHeight="1">
      <c r="A39" t="s">
        <v>112</v>
      </c>
      <c r="B39" s="48">
        <v>0.26</v>
      </c>
    </row>
    <row r="40" spans="1:2" ht="12" customHeight="1">
      <c r="A40" t="s">
        <v>158</v>
      </c>
      <c r="B40" s="48">
        <v>0.12</v>
      </c>
    </row>
    <row r="41" spans="1:2" ht="12" customHeight="1">
      <c r="A41" t="s">
        <v>159</v>
      </c>
      <c r="B41" s="48">
        <v>0.06</v>
      </c>
    </row>
    <row r="42" spans="1:2" ht="24.75" customHeight="1">
      <c r="A42" s="64" t="s">
        <v>160</v>
      </c>
      <c r="B42" s="64"/>
    </row>
    <row r="43" spans="1:2" ht="12" customHeight="1">
      <c r="A43" s="7" t="s">
        <v>30</v>
      </c>
      <c r="B43" s="19"/>
    </row>
    <row r="44" spans="1:3" ht="12" customHeight="1">
      <c r="A44" s="1" t="s">
        <v>31</v>
      </c>
      <c r="B44" s="25">
        <v>29808.796296296296</v>
      </c>
      <c r="C44" s="6"/>
    </row>
    <row r="45" spans="1:2" ht="12" customHeight="1">
      <c r="A45" t="s">
        <v>33</v>
      </c>
      <c r="B45" s="25">
        <v>18941.166203703702</v>
      </c>
    </row>
    <row r="46" spans="1:2" ht="14.25">
      <c r="A46" t="s">
        <v>182</v>
      </c>
      <c r="B46" s="20">
        <v>5256</v>
      </c>
    </row>
    <row r="47" spans="1:3" ht="12" customHeight="1">
      <c r="A47" s="1" t="s">
        <v>34</v>
      </c>
      <c r="B47" s="25">
        <v>26814.04109589041</v>
      </c>
      <c r="C47" s="6"/>
    </row>
    <row r="48" spans="1:3" ht="14.25">
      <c r="A48" t="s">
        <v>183</v>
      </c>
      <c r="B48" s="25">
        <v>19334.05086354147</v>
      </c>
      <c r="C48" s="6"/>
    </row>
    <row r="49" spans="1:3" ht="12" customHeight="1">
      <c r="A49" s="1" t="s">
        <v>35</v>
      </c>
      <c r="B49" s="25">
        <v>17505.355648535566</v>
      </c>
      <c r="C49" s="6"/>
    </row>
    <row r="50" spans="1:2" ht="12" customHeight="1">
      <c r="A50" t="s">
        <v>36</v>
      </c>
      <c r="B50" s="25">
        <v>14029.144769874478</v>
      </c>
    </row>
    <row r="51" ht="12" customHeight="1">
      <c r="A51" s="9" t="s">
        <v>37</v>
      </c>
    </row>
    <row r="52" spans="1:3" ht="12" customHeight="1">
      <c r="A52" s="10" t="s">
        <v>38</v>
      </c>
      <c r="B52" s="20">
        <v>5256</v>
      </c>
      <c r="C52" s="20"/>
    </row>
    <row r="53" spans="1:3" ht="12" customHeight="1">
      <c r="A53" s="11" t="s">
        <v>39</v>
      </c>
      <c r="B53" s="21">
        <v>1578</v>
      </c>
      <c r="C53" s="21"/>
    </row>
    <row r="54" spans="1:3" ht="12" customHeight="1">
      <c r="A54" s="11" t="s">
        <v>40</v>
      </c>
      <c r="B54" s="21">
        <v>569</v>
      </c>
      <c r="C54" s="21"/>
    </row>
    <row r="55" spans="1:3" ht="12" customHeight="1">
      <c r="A55" s="11" t="s">
        <v>41</v>
      </c>
      <c r="B55" s="21">
        <v>497</v>
      </c>
      <c r="C55" s="21"/>
    </row>
    <row r="56" spans="1:3" ht="12" customHeight="1">
      <c r="A56" s="11" t="s">
        <v>42</v>
      </c>
      <c r="B56" s="21">
        <v>477</v>
      </c>
      <c r="C56" s="21"/>
    </row>
    <row r="57" spans="1:3" ht="12" customHeight="1">
      <c r="A57" s="11" t="s">
        <v>43</v>
      </c>
      <c r="B57" s="21">
        <v>571</v>
      </c>
      <c r="C57" s="21"/>
    </row>
    <row r="58" spans="1:3" ht="12" customHeight="1">
      <c r="A58" s="11" t="s">
        <v>44</v>
      </c>
      <c r="B58" s="21">
        <v>327</v>
      </c>
      <c r="C58" s="21"/>
    </row>
    <row r="59" spans="1:3" ht="12" customHeight="1">
      <c r="A59" s="11" t="s">
        <v>45</v>
      </c>
      <c r="B59" s="21">
        <v>308</v>
      </c>
      <c r="C59" s="21"/>
    </row>
    <row r="60" spans="1:3" ht="12" customHeight="1">
      <c r="A60" s="11" t="s">
        <v>46</v>
      </c>
      <c r="B60" s="21">
        <v>194</v>
      </c>
      <c r="C60" s="21"/>
    </row>
    <row r="61" spans="1:3" ht="12" customHeight="1">
      <c r="A61" s="11" t="s">
        <v>47</v>
      </c>
      <c r="B61" s="21">
        <v>136</v>
      </c>
      <c r="C61" s="21"/>
    </row>
    <row r="62" spans="1:3" ht="12" customHeight="1">
      <c r="A62" s="11" t="s">
        <v>48</v>
      </c>
      <c r="B62" s="21">
        <v>172</v>
      </c>
      <c r="C62" s="21"/>
    </row>
    <row r="63" spans="1:3" ht="12" customHeight="1">
      <c r="A63" s="11" t="s">
        <v>49</v>
      </c>
      <c r="B63" s="21">
        <v>240</v>
      </c>
      <c r="C63" s="21"/>
    </row>
    <row r="64" spans="1:3" ht="12" customHeight="1">
      <c r="A64" s="11" t="s">
        <v>50</v>
      </c>
      <c r="B64" s="21">
        <v>85</v>
      </c>
      <c r="C64" s="21"/>
    </row>
    <row r="65" spans="1:3" ht="12" customHeight="1">
      <c r="A65" s="11" t="s">
        <v>51</v>
      </c>
      <c r="B65" s="21">
        <v>53</v>
      </c>
      <c r="C65" s="21"/>
    </row>
    <row r="66" spans="1:3" ht="12" customHeight="1">
      <c r="A66" s="11" t="s">
        <v>52</v>
      </c>
      <c r="B66" s="21">
        <v>12</v>
      </c>
      <c r="C66" s="21"/>
    </row>
    <row r="67" spans="1:3" ht="12" customHeight="1">
      <c r="A67" s="11" t="s">
        <v>53</v>
      </c>
      <c r="B67" s="21">
        <v>6</v>
      </c>
      <c r="C67" s="21"/>
    </row>
    <row r="68" spans="1:3" ht="12" customHeight="1">
      <c r="A68" s="11" t="s">
        <v>54</v>
      </c>
      <c r="B68" s="21">
        <v>31</v>
      </c>
      <c r="C68" s="21"/>
    </row>
    <row r="69" ht="12" customHeight="1">
      <c r="A69" s="12" t="s">
        <v>55</v>
      </c>
    </row>
    <row r="70" spans="1:2" ht="14.25">
      <c r="A70" s="21" t="s">
        <v>184</v>
      </c>
      <c r="B70" s="20">
        <v>6273</v>
      </c>
    </row>
    <row r="71" spans="1:3" ht="12" customHeight="1">
      <c r="A71" s="1" t="s">
        <v>56</v>
      </c>
      <c r="B71" s="24">
        <v>0.38</v>
      </c>
      <c r="C71" s="6"/>
    </row>
    <row r="72" spans="1:3" ht="12" customHeight="1">
      <c r="A72" s="1" t="s">
        <v>57</v>
      </c>
      <c r="B72" s="24">
        <v>0.302</v>
      </c>
      <c r="C72" s="19"/>
    </row>
    <row r="73" spans="1:2" ht="12" customHeight="1">
      <c r="A73" s="1" t="s">
        <v>58</v>
      </c>
      <c r="B73" s="24">
        <v>0.084</v>
      </c>
    </row>
    <row r="74" spans="1:3" ht="12" customHeight="1">
      <c r="A74" s="1" t="s">
        <v>59</v>
      </c>
      <c r="B74" s="68">
        <v>0.916</v>
      </c>
      <c r="C74" s="19"/>
    </row>
    <row r="75" spans="1:2" ht="12" customHeight="1">
      <c r="A75" s="1" t="s">
        <v>60</v>
      </c>
      <c r="B75" s="24">
        <v>0.469</v>
      </c>
    </row>
    <row r="76" spans="1:2" ht="12" customHeight="1">
      <c r="A76" s="1" t="s">
        <v>127</v>
      </c>
      <c r="B76" s="27">
        <v>93</v>
      </c>
    </row>
    <row r="77" spans="1:2" ht="12" customHeight="1">
      <c r="A77" s="1" t="s">
        <v>128</v>
      </c>
      <c r="B77" s="27">
        <v>32</v>
      </c>
    </row>
    <row r="78" spans="1:2" ht="12" customHeight="1">
      <c r="A78" s="1" t="s">
        <v>129</v>
      </c>
      <c r="B78" s="27">
        <v>86</v>
      </c>
    </row>
    <row r="79" spans="1:2" ht="12" customHeight="1">
      <c r="A79" s="1" t="s">
        <v>130</v>
      </c>
      <c r="B79" s="27">
        <v>28</v>
      </c>
    </row>
    <row r="80" spans="1:2" ht="12" customHeight="1">
      <c r="A80" s="1" t="s">
        <v>140</v>
      </c>
      <c r="B80" s="27">
        <v>983</v>
      </c>
    </row>
    <row r="81" spans="1:2" ht="12" customHeight="1">
      <c r="A81" s="1" t="s">
        <v>142</v>
      </c>
      <c r="B81" s="27">
        <v>706</v>
      </c>
    </row>
    <row r="82" spans="1:2" ht="12" customHeight="1">
      <c r="A82" s="1" t="s">
        <v>141</v>
      </c>
      <c r="B82" s="27">
        <v>105</v>
      </c>
    </row>
    <row r="83" spans="1:2" ht="12" customHeight="1">
      <c r="A83" s="1" t="s">
        <v>189</v>
      </c>
      <c r="B83" s="27">
        <v>5388</v>
      </c>
    </row>
    <row r="84" spans="1:2" ht="14.25">
      <c r="A84" s="13" t="s">
        <v>185</v>
      </c>
      <c r="B84" s="19"/>
    </row>
    <row r="85" spans="1:2" ht="12" customHeight="1">
      <c r="A85" t="s">
        <v>61</v>
      </c>
      <c r="B85" s="20">
        <v>2983</v>
      </c>
    </row>
    <row r="86" spans="1:2" ht="12" customHeight="1">
      <c r="A86" t="s">
        <v>62</v>
      </c>
      <c r="B86" s="24">
        <v>0.28</v>
      </c>
    </row>
    <row r="87" spans="1:2" ht="12" customHeight="1">
      <c r="A87" t="s">
        <v>63</v>
      </c>
      <c r="B87" s="24">
        <v>0.775</v>
      </c>
    </row>
    <row r="88" spans="1:2" ht="12" customHeight="1">
      <c r="A88" t="s">
        <v>64</v>
      </c>
      <c r="B88" s="24">
        <v>0.494</v>
      </c>
    </row>
    <row r="89" spans="1:2" ht="12" customHeight="1">
      <c r="A89" t="s">
        <v>89</v>
      </c>
      <c r="B89" s="24">
        <v>0.601</v>
      </c>
    </row>
    <row r="90" spans="1:2" ht="12" customHeight="1">
      <c r="A90" t="s">
        <v>65</v>
      </c>
      <c r="B90" s="28">
        <v>0.399</v>
      </c>
    </row>
    <row r="91" ht="12" customHeight="1">
      <c r="A91" s="7" t="s">
        <v>66</v>
      </c>
    </row>
    <row r="92" spans="1:2" ht="12" customHeight="1">
      <c r="A92" s="1" t="s">
        <v>67</v>
      </c>
      <c r="B92" s="24">
        <v>0.325</v>
      </c>
    </row>
    <row r="93" spans="1:2" ht="12" customHeight="1">
      <c r="A93" s="1" t="s">
        <v>68</v>
      </c>
      <c r="B93" s="24">
        <v>0.675</v>
      </c>
    </row>
    <row r="94" spans="1:2" ht="12" customHeight="1">
      <c r="A94" s="1" t="s">
        <v>69</v>
      </c>
      <c r="B94" s="24">
        <v>0.202</v>
      </c>
    </row>
    <row r="95" spans="1:2" ht="12" customHeight="1">
      <c r="A95" s="1" t="s">
        <v>70</v>
      </c>
      <c r="B95" s="24">
        <v>0.168</v>
      </c>
    </row>
    <row r="96" ht="12" customHeight="1">
      <c r="A96" s="13" t="s">
        <v>71</v>
      </c>
    </row>
    <row r="97" spans="1:2" ht="12" customHeight="1">
      <c r="A97" s="4" t="s">
        <v>72</v>
      </c>
      <c r="B97" s="20">
        <v>4721</v>
      </c>
    </row>
    <row r="98" spans="1:2" ht="12" customHeight="1">
      <c r="A98" s="5" t="s">
        <v>73</v>
      </c>
      <c r="B98" s="24">
        <v>0.58</v>
      </c>
    </row>
    <row r="99" spans="1:2" ht="12" customHeight="1">
      <c r="A99" s="5" t="s">
        <v>74</v>
      </c>
      <c r="B99" s="24">
        <v>0.133</v>
      </c>
    </row>
    <row r="100" spans="1:2" ht="12" customHeight="1">
      <c r="A100" s="5" t="s">
        <v>75</v>
      </c>
      <c r="B100" s="24">
        <v>0.42</v>
      </c>
    </row>
    <row r="101" spans="1:2" ht="12" customHeight="1">
      <c r="A101" s="4" t="s">
        <v>76</v>
      </c>
      <c r="B101" s="21">
        <v>2447</v>
      </c>
    </row>
    <row r="102" spans="1:2" ht="12" customHeight="1">
      <c r="A102" s="14" t="s">
        <v>77</v>
      </c>
      <c r="B102" s="21">
        <v>18</v>
      </c>
    </row>
    <row r="103" spans="1:2" ht="12" customHeight="1">
      <c r="A103" s="15" t="s">
        <v>78</v>
      </c>
      <c r="B103" s="24">
        <v>0.0073559460563955865</v>
      </c>
    </row>
    <row r="104" spans="1:2" ht="12" customHeight="1">
      <c r="A104" s="14" t="s">
        <v>79</v>
      </c>
      <c r="B104" s="21">
        <v>181</v>
      </c>
    </row>
    <row r="105" spans="1:2" ht="12" customHeight="1">
      <c r="A105" s="15" t="s">
        <v>80</v>
      </c>
      <c r="B105" s="24">
        <v>0.07396812423375562</v>
      </c>
    </row>
    <row r="106" spans="1:2" ht="12" customHeight="1">
      <c r="A106" s="14" t="s">
        <v>81</v>
      </c>
      <c r="B106" s="21">
        <v>293</v>
      </c>
    </row>
    <row r="107" spans="1:2" ht="12.75">
      <c r="A107" s="15" t="s">
        <v>82</v>
      </c>
      <c r="B107" s="24">
        <v>0.11973845525132816</v>
      </c>
    </row>
    <row r="108" spans="1:2" ht="12.75">
      <c r="A108" s="16" t="s">
        <v>83</v>
      </c>
      <c r="B108" s="20">
        <v>1358</v>
      </c>
    </row>
    <row r="109" spans="1:2" ht="12.75">
      <c r="A109" s="15" t="s">
        <v>84</v>
      </c>
      <c r="B109" s="24">
        <v>0.555</v>
      </c>
    </row>
    <row r="110" spans="1:2" ht="12.75">
      <c r="A110" s="16" t="s">
        <v>85</v>
      </c>
      <c r="B110" s="21">
        <v>597</v>
      </c>
    </row>
    <row r="111" spans="1:2" ht="12.75">
      <c r="A111" s="15" t="s">
        <v>86</v>
      </c>
      <c r="B111" s="24">
        <v>0.244</v>
      </c>
    </row>
    <row r="112" ht="12.75"/>
    <row r="113" ht="12.75">
      <c r="A113" s="5"/>
    </row>
    <row r="114" spans="1:7" ht="40.5" customHeight="1">
      <c r="A114" s="65" t="s">
        <v>170</v>
      </c>
      <c r="B114" s="65"/>
      <c r="C114" s="65"/>
      <c r="D114" s="65"/>
      <c r="E114" s="65"/>
      <c r="F114" s="65"/>
      <c r="G114" s="65"/>
    </row>
    <row r="115" spans="1:7" ht="27.75" customHeight="1">
      <c r="A115" s="65" t="s">
        <v>171</v>
      </c>
      <c r="B115" s="64"/>
      <c r="C115" s="64"/>
      <c r="D115" s="66"/>
      <c r="E115" s="66"/>
      <c r="F115" s="66"/>
      <c r="G115" s="66"/>
    </row>
    <row r="116" spans="1:7" ht="27.75" customHeight="1">
      <c r="A116" s="65" t="s">
        <v>172</v>
      </c>
      <c r="B116" s="64"/>
      <c r="C116" s="64"/>
      <c r="D116" s="67"/>
      <c r="E116" s="67"/>
      <c r="F116" s="67"/>
      <c r="G116" s="67"/>
    </row>
    <row r="117" spans="1:4" ht="63.75" customHeight="1">
      <c r="A117" s="65" t="s">
        <v>173</v>
      </c>
      <c r="B117" s="64"/>
      <c r="C117" s="64"/>
      <c r="D117" s="17"/>
    </row>
    <row r="118" spans="1:4" ht="26.25" customHeight="1">
      <c r="A118" s="65" t="s">
        <v>174</v>
      </c>
      <c r="B118" s="64"/>
      <c r="C118" s="64"/>
      <c r="D118" s="18"/>
    </row>
    <row r="119" spans="1:4" ht="54.75" customHeight="1">
      <c r="A119" s="65" t="s">
        <v>175</v>
      </c>
      <c r="B119" s="64"/>
      <c r="C119" s="64"/>
      <c r="D119" s="17"/>
    </row>
    <row r="120" spans="1:4" ht="40.5" customHeight="1">
      <c r="A120" s="65" t="s">
        <v>176</v>
      </c>
      <c r="B120" s="64"/>
      <c r="C120" s="64"/>
      <c r="D120" s="17"/>
    </row>
    <row r="121" spans="1:4" ht="66" customHeight="1">
      <c r="A121" s="65" t="s">
        <v>177</v>
      </c>
      <c r="B121" s="64"/>
      <c r="C121" s="64"/>
      <c r="D121" s="17"/>
    </row>
    <row r="122" ht="12" customHeight="1">
      <c r="A122" s="18"/>
    </row>
  </sheetData>
  <mergeCells count="12">
    <mergeCell ref="A121:C121"/>
    <mergeCell ref="A117:C117"/>
    <mergeCell ref="A118:C118"/>
    <mergeCell ref="A119:C119"/>
    <mergeCell ref="A120:C120"/>
    <mergeCell ref="A42:B42"/>
    <mergeCell ref="D114:G114"/>
    <mergeCell ref="D115:G115"/>
    <mergeCell ref="D116:G116"/>
    <mergeCell ref="A114:C114"/>
    <mergeCell ref="A115:C115"/>
    <mergeCell ref="A116:C116"/>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19"/>
  <sheetViews>
    <sheetView workbookViewId="0" topLeftCell="A1">
      <selection activeCell="A1" sqref="A1"/>
    </sheetView>
  </sheetViews>
  <sheetFormatPr defaultColWidth="9.140625" defaultRowHeight="12.75"/>
  <cols>
    <col min="1" max="1" width="14.7109375" style="0" customWidth="1"/>
  </cols>
  <sheetData>
    <row r="1" spans="1:10" ht="12.75">
      <c r="A1" s="45" t="s">
        <v>186</v>
      </c>
      <c r="B1" s="45"/>
      <c r="C1" s="45"/>
      <c r="D1" s="45"/>
      <c r="E1" s="45"/>
      <c r="F1" s="45"/>
      <c r="G1" s="45"/>
      <c r="H1" s="45"/>
      <c r="J1" t="s">
        <v>187</v>
      </c>
    </row>
    <row r="2" spans="1:15" ht="12.75">
      <c r="A2" s="45"/>
      <c r="B2" s="45">
        <v>2007</v>
      </c>
      <c r="C2" s="45">
        <v>2006</v>
      </c>
      <c r="D2" s="45">
        <v>2005</v>
      </c>
      <c r="E2" s="45">
        <v>2004</v>
      </c>
      <c r="F2" s="45">
        <v>2003</v>
      </c>
      <c r="G2" s="45"/>
      <c r="H2" s="45"/>
      <c r="J2" s="45"/>
      <c r="K2" s="45">
        <v>2007</v>
      </c>
      <c r="L2" s="45">
        <v>2006</v>
      </c>
      <c r="M2" s="45">
        <v>2005</v>
      </c>
      <c r="N2" s="45">
        <v>2004</v>
      </c>
      <c r="O2" s="45">
        <v>2003</v>
      </c>
    </row>
    <row r="3" spans="1:15" ht="12.75">
      <c r="A3" s="46" t="s">
        <v>143</v>
      </c>
      <c r="C3">
        <v>2</v>
      </c>
      <c r="D3">
        <v>0</v>
      </c>
      <c r="E3">
        <v>3</v>
      </c>
      <c r="F3">
        <v>5</v>
      </c>
      <c r="J3" s="46" t="s">
        <v>143</v>
      </c>
      <c r="L3">
        <v>2</v>
      </c>
      <c r="M3">
        <v>0</v>
      </c>
      <c r="N3">
        <v>3</v>
      </c>
      <c r="O3">
        <v>5</v>
      </c>
    </row>
    <row r="4" spans="1:15" ht="12.75">
      <c r="A4" s="46" t="s">
        <v>144</v>
      </c>
      <c r="C4">
        <v>8</v>
      </c>
      <c r="D4">
        <v>8</v>
      </c>
      <c r="E4">
        <v>9</v>
      </c>
      <c r="F4">
        <v>4</v>
      </c>
      <c r="J4" s="46" t="s">
        <v>144</v>
      </c>
      <c r="L4">
        <v>8</v>
      </c>
      <c r="M4">
        <v>8</v>
      </c>
      <c r="N4">
        <v>9</v>
      </c>
      <c r="O4">
        <v>4</v>
      </c>
    </row>
    <row r="5" spans="1:15" ht="12.75">
      <c r="A5" s="46" t="s">
        <v>145</v>
      </c>
      <c r="C5">
        <v>85</v>
      </c>
      <c r="D5">
        <v>74</v>
      </c>
      <c r="E5">
        <v>103</v>
      </c>
      <c r="F5">
        <v>109</v>
      </c>
      <c r="J5" s="46" t="s">
        <v>145</v>
      </c>
      <c r="L5">
        <v>85</v>
      </c>
      <c r="M5">
        <v>74</v>
      </c>
      <c r="N5">
        <v>103</v>
      </c>
      <c r="O5">
        <v>109</v>
      </c>
    </row>
    <row r="6" spans="1:15" ht="12.75">
      <c r="A6" s="46" t="s">
        <v>146</v>
      </c>
      <c r="C6">
        <v>66</v>
      </c>
      <c r="D6">
        <v>51</v>
      </c>
      <c r="E6">
        <v>35</v>
      </c>
      <c r="F6">
        <v>55</v>
      </c>
      <c r="J6" s="46" t="s">
        <v>146</v>
      </c>
      <c r="L6">
        <v>66</v>
      </c>
      <c r="M6">
        <v>51</v>
      </c>
      <c r="N6">
        <v>35</v>
      </c>
      <c r="O6">
        <v>55</v>
      </c>
    </row>
    <row r="7" spans="1:15" ht="38.25">
      <c r="A7" s="47" t="s">
        <v>147</v>
      </c>
      <c r="C7">
        <v>161</v>
      </c>
      <c r="D7">
        <v>133</v>
      </c>
      <c r="E7">
        <v>150</v>
      </c>
      <c r="F7">
        <f>SUM(F3:F6)</f>
        <v>173</v>
      </c>
      <c r="J7" s="46" t="s">
        <v>148</v>
      </c>
      <c r="L7">
        <v>104</v>
      </c>
      <c r="M7">
        <v>105</v>
      </c>
      <c r="N7">
        <v>160</v>
      </c>
      <c r="O7">
        <v>150</v>
      </c>
    </row>
    <row r="8" spans="1:15" ht="12.75">
      <c r="A8" s="46"/>
      <c r="J8" s="46" t="s">
        <v>149</v>
      </c>
      <c r="L8">
        <v>599</v>
      </c>
      <c r="M8">
        <v>615</v>
      </c>
      <c r="N8">
        <v>711</v>
      </c>
      <c r="O8">
        <v>614</v>
      </c>
    </row>
    <row r="9" spans="1:15" ht="12.75">
      <c r="A9" s="46" t="s">
        <v>148</v>
      </c>
      <c r="C9">
        <v>104</v>
      </c>
      <c r="D9">
        <v>105</v>
      </c>
      <c r="E9">
        <v>160</v>
      </c>
      <c r="F9">
        <v>150</v>
      </c>
      <c r="J9" s="46" t="s">
        <v>150</v>
      </c>
      <c r="L9">
        <v>172</v>
      </c>
      <c r="M9">
        <v>153</v>
      </c>
      <c r="N9">
        <v>328</v>
      </c>
      <c r="O9">
        <v>226</v>
      </c>
    </row>
    <row r="10" spans="1:10" ht="12.75">
      <c r="A10" s="46" t="s">
        <v>149</v>
      </c>
      <c r="C10">
        <v>599</v>
      </c>
      <c r="D10">
        <v>615</v>
      </c>
      <c r="E10">
        <v>711</v>
      </c>
      <c r="F10">
        <v>614</v>
      </c>
      <c r="J10" s="47"/>
    </row>
    <row r="11" spans="1:10" ht="12.75">
      <c r="A11" s="46" t="s">
        <v>150</v>
      </c>
      <c r="C11">
        <v>172</v>
      </c>
      <c r="D11">
        <v>153</v>
      </c>
      <c r="E11">
        <v>328</v>
      </c>
      <c r="F11">
        <v>226</v>
      </c>
      <c r="J11" s="46"/>
    </row>
    <row r="12" spans="1:10" ht="38.25">
      <c r="A12" s="47" t="s">
        <v>155</v>
      </c>
      <c r="C12">
        <v>875</v>
      </c>
      <c r="D12">
        <v>873</v>
      </c>
      <c r="E12">
        <v>1199</v>
      </c>
      <c r="F12">
        <f>SUM(F9:F11)</f>
        <v>990</v>
      </c>
      <c r="J12" s="46"/>
    </row>
    <row r="13" ht="12.75">
      <c r="A13" s="46"/>
    </row>
    <row r="14" spans="1:6" ht="12.75">
      <c r="A14" s="46" t="s">
        <v>151</v>
      </c>
      <c r="C14">
        <v>1036</v>
      </c>
      <c r="D14">
        <v>1006</v>
      </c>
      <c r="E14">
        <v>1349</v>
      </c>
      <c r="F14">
        <f>F12+F7</f>
        <v>1163</v>
      </c>
    </row>
    <row r="15" ht="12.75">
      <c r="A15" s="46"/>
    </row>
    <row r="16" spans="1:6" ht="12.75">
      <c r="A16" s="46" t="s">
        <v>152</v>
      </c>
      <c r="D16">
        <v>223</v>
      </c>
      <c r="E16">
        <v>221</v>
      </c>
      <c r="F16">
        <v>241</v>
      </c>
    </row>
    <row r="17" spans="1:6" ht="12.75">
      <c r="A17" s="46" t="s">
        <v>153</v>
      </c>
      <c r="D17">
        <v>399</v>
      </c>
      <c r="E17">
        <v>589</v>
      </c>
      <c r="F17">
        <v>593</v>
      </c>
    </row>
    <row r="19" ht="12.75">
      <c r="A19" t="s">
        <v>154</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Jasmine Cardi</dc:creator>
  <cp:keywords/>
  <dc:description/>
  <cp:lastModifiedBy>HPL</cp:lastModifiedBy>
  <cp:lastPrinted>2008-05-22T16:59:32Z</cp:lastPrinted>
  <dcterms:created xsi:type="dcterms:W3CDTF">2008-05-01T16:48:00Z</dcterms:created>
  <dcterms:modified xsi:type="dcterms:W3CDTF">2009-01-27T20:52:33Z</dcterms:modified>
  <cp:category/>
  <cp:version/>
  <cp:contentType/>
  <cp:contentStatus/>
</cp:coreProperties>
</file>