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1"/>
  </bookViews>
  <sheets>
    <sheet name="Tables" sheetId="1" r:id="rId1"/>
    <sheet name="Demographics" sheetId="2" r:id="rId2"/>
    <sheet name="Age" sheetId="3" r:id="rId3"/>
    <sheet name="Gender" sheetId="4" r:id="rId4"/>
    <sheet name="Race_Ethnicity" sheetId="5" r:id="rId5"/>
    <sheet name="Income" sheetId="6" r:id="rId6"/>
    <sheet name="Education" sheetId="7" r:id="rId7"/>
    <sheet name="Families" sheetId="8" r:id="rId8"/>
  </sheets>
  <definedNames/>
  <calcPr fullCalcOnLoad="1"/>
</workbook>
</file>

<file path=xl/sharedStrings.xml><?xml version="1.0" encoding="utf-8"?>
<sst xmlns="http://schemas.openxmlformats.org/spreadsheetml/2006/main" count="168" uniqueCount="145">
  <si>
    <t>Indicator</t>
  </si>
  <si>
    <t>Hartford</t>
  </si>
  <si>
    <t>People</t>
  </si>
  <si>
    <t>Total Population</t>
  </si>
  <si>
    <t># Males</t>
  </si>
  <si>
    <t># Females</t>
  </si>
  <si>
    <t># Families</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</si>
  <si>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</si>
  <si>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</si>
  <si>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</si>
  <si>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</si>
  <si>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</si>
  <si>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</si>
  <si>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Single householder with children</t>
  </si>
  <si>
    <t>% Single female householder with children</t>
  </si>
  <si>
    <t>% Single male householder with children</t>
  </si>
  <si>
    <t>% Single householder no children present</t>
  </si>
  <si>
    <t>% Single female householder no children present</t>
  </si>
  <si>
    <t>% Single male householder no children present</t>
  </si>
  <si>
    <t># Hispanic/Latino</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</si>
  <si>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</si>
  <si>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</si>
  <si>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</si>
  <si>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</si>
  <si>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</si>
  <si>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</si>
  <si>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</si>
  <si>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</si>
  <si>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</si>
  <si>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</si>
  <si>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</si>
  <si>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 Households</t>
  </si>
  <si>
    <t>Mean Household Income</t>
  </si>
  <si>
    <t>Household Income by Categories</t>
  </si>
  <si>
    <t>Total Number of Households:</t>
  </si>
  <si>
    <t>Less than $10,000</t>
  </si>
  <si>
    <t>$10,000 to $14,999</t>
  </si>
  <si>
    <t>$75,000 to $99,999</t>
  </si>
  <si>
    <t>Housing</t>
  </si>
  <si>
    <t># Housing Units</t>
  </si>
  <si>
    <t># Occupied Housing Units</t>
  </si>
  <si>
    <t>% Housing Owner-Occupied</t>
  </si>
  <si>
    <t>% Housing Rental</t>
  </si>
  <si>
    <t># Condos (from Hartford Assessor's office, 2007)</t>
  </si>
  <si>
    <t># Five or more family units (including mobile homes)</t>
  </si>
  <si>
    <t>Poverty</t>
  </si>
  <si>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</si>
  <si>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</si>
  <si>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</si>
  <si>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</si>
  <si>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</si>
  <si>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</si>
  <si>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</si>
  <si>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</si>
  <si>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</si>
  <si>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</si>
  <si>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</si>
  <si>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</si>
  <si>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</si>
  <si>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</si>
  <si>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</si>
  <si>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</si>
  <si>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</si>
  <si>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r>
      <t>5</t>
    </r>
    <r>
      <rPr>
        <sz val="10"/>
        <rFont val="Arial"/>
        <family val="2"/>
      </rPr>
      <t>A household is composed of all the people who occupy a housing unit as their usual place of residence.  Compare with family.</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</si>
  <si>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</si>
  <si>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</si>
  <si>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</si>
  <si>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</si>
  <si>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</si>
  <si>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t>SODO</t>
  </si>
  <si>
    <t># Children &lt;5 years</t>
  </si>
  <si>
    <t>% Children &lt;5 Years</t>
  </si>
  <si>
    <t># Children &lt;20 years</t>
  </si>
  <si>
    <t>% Children &lt;20 Years</t>
  </si>
  <si>
    <t>Median Household Income</t>
  </si>
  <si>
    <t>Median Family Income</t>
  </si>
  <si>
    <t>$15,000 to $24,999</t>
  </si>
  <si>
    <t>$25,000 to $34,999</t>
  </si>
  <si>
    <t>$35,000 to $49,999</t>
  </si>
  <si>
    <t>$50,000 to $74,999</t>
  </si>
  <si>
    <t>$100,000 to $149,999</t>
  </si>
  <si>
    <t>$150,000 or more</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</si>
  <si>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</si>
  <si>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</si>
  <si>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</si>
  <si>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</si>
  <si>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</si>
  <si>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</si>
  <si>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</si>
  <si>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1999 to March 2000</t>
  </si>
  <si>
    <t>% of housing units built 1980 to 1989</t>
  </si>
  <si>
    <t>% of housing units built 1970 to 1979</t>
  </si>
  <si>
    <t>% of housing units built 1960 to 1969</t>
  </si>
  <si>
    <t>% of housing units built 1950 to 1959</t>
  </si>
  <si>
    <t>% of housing units built 1940 to 1949</t>
  </si>
  <si>
    <t>% of housing units built 1939 or earlier</t>
  </si>
  <si>
    <t>% of housing units built 1990 to 1998</t>
  </si>
  <si>
    <t># One unit in structure</t>
  </si>
  <si>
    <t># Two-, three-, and four-family units</t>
  </si>
  <si>
    <t># of housing units built 1990 to 1998</t>
  </si>
  <si>
    <t>Year</t>
  </si>
  <si>
    <t>Hartford Total</t>
  </si>
  <si>
    <t>Hartford Population Change from Previous Census</t>
  </si>
  <si>
    <t>Hartford Percent Change from Previous Census</t>
  </si>
  <si>
    <t>Age of Population in 2000*</t>
  </si>
  <si>
    <t>Number of Hartford Residents in Age Range</t>
  </si>
  <si>
    <t>Percentage of Hartford Residents in Age Range</t>
  </si>
  <si>
    <t>0-19 years</t>
  </si>
  <si>
    <t>*All data are from U.S. Census SF3, the "long form" data which sampled 1 in 6 households</t>
  </si>
  <si>
    <t>Gender of Population in 2000</t>
  </si>
  <si>
    <t>Number of Hartford Residents</t>
  </si>
  <si>
    <t>Percentage of Hartford Residents</t>
  </si>
  <si>
    <t>Male</t>
  </si>
  <si>
    <t>Female</t>
  </si>
  <si>
    <t>City of Hartford</t>
  </si>
  <si>
    <t>Race and Hispanic Background</t>
  </si>
  <si>
    <t>Hispanic</t>
  </si>
  <si>
    <t>Black, non-Hispanic</t>
  </si>
  <si>
    <t>White, non-Hispanic</t>
  </si>
  <si>
    <t>Other Race, non-Hispanic</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</si>
  <si>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</si>
  <si>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</si>
  <si>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</si>
  <si>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</si>
  <si>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</si>
  <si>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</si>
  <si>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</si>
  <si>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</si>
  <si>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</si>
  <si>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 Married couple families no children present</t>
  </si>
  <si>
    <t>SODO Population As Compared to the City of Hartford: 1970 to 2000*</t>
  </si>
  <si>
    <t>SODO as a % of Hartford</t>
  </si>
  <si>
    <t>Number of SODO Residents in Age Range</t>
  </si>
  <si>
    <t>Percentage of SODO Residents in Age Range</t>
  </si>
  <si>
    <t>Number of SODO Residents</t>
  </si>
  <si>
    <t>Percentage of SODO Residents</t>
  </si>
  <si>
    <t>Median Age</t>
  </si>
  <si>
    <t>SODO Total</t>
  </si>
  <si>
    <t xml:space="preserve">SODO is defined as Census 2000 tracts </t>
  </si>
  <si>
    <t>20-34 years</t>
  </si>
  <si>
    <t>35-64 years</t>
  </si>
  <si>
    <t>65+ years</t>
  </si>
  <si>
    <t>2000 Income</t>
  </si>
  <si>
    <t># Other families with and without children</t>
  </si>
  <si>
    <t>% Other families with and without children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</si>
</sst>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0.000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10">
    <font>
      <sz val="10"/>
      <name val="Arial"/>
      <family val="0"/>
    </font>
    <font>
      <b/>
      <sz val="10"/>
      <name val="Arial"/>
      <family val="0"/>
    </font>
    <font>
      <b/>
      <i/>
      <sz val="10"/>
      <name val="Arial"/>
      <family val="2"/>
    </font>
    <font>
      <u val="single"/>
      <sz val="10"/>
      <color indexed="12"/>
      <name val="Arial"/>
      <family val="0"/>
    </font>
    <font>
      <sz val="8"/>
      <name val="Arial"/>
      <family val="2"/>
    </font>
    <font>
      <i/>
      <sz val="10"/>
      <name val="Arial"/>
      <family val="2"/>
    </font>
    <font>
      <sz val="10"/>
      <color indexed="8"/>
      <name val="Arial"/>
      <family val="0"/>
    </font>
    <font>
      <vertAlign val="superscript"/>
      <sz val="10"/>
      <name val="Arial"/>
      <family val="2"/>
    </font>
    <font>
      <u val="single"/>
      <sz val="10"/>
      <color indexed="36"/>
      <name val="Arial"/>
      <family val="0"/>
    </font>
    <font>
      <b/>
      <sz val="12"/>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2"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ont="1" applyBorder="1" applyAlignment="1">
      <alignment horizontal="right" wrapText="1"/>
    </xf>
    <xf numFmtId="0" fontId="0" fillId="0" borderId="0" xfId="20" applyFont="1" applyFill="1" applyAlignment="1">
      <alignment/>
    </xf>
    <xf numFmtId="0" fontId="0" fillId="0" borderId="0" xfId="0" applyFont="1" applyFill="1" applyAlignment="1">
      <alignment/>
    </xf>
    <xf numFmtId="3" fontId="0" fillId="0" borderId="0" xfId="0" applyNumberFormat="1" applyAlignment="1">
      <alignment/>
    </xf>
    <xf numFmtId="164" fontId="0" fillId="0" borderId="0" xfId="0" applyNumberFormat="1" applyFont="1" applyFill="1" applyAlignment="1">
      <alignment horizontal="right"/>
    </xf>
    <xf numFmtId="164" fontId="0" fillId="0" borderId="0" xfId="22" applyNumberFormat="1" applyAlignment="1">
      <alignment/>
    </xf>
    <xf numFmtId="0" fontId="0" fillId="0" borderId="0" xfId="0" applyFont="1" applyFill="1" applyAlignment="1">
      <alignment horizontal="right"/>
    </xf>
    <xf numFmtId="1" fontId="0" fillId="0" borderId="0" xfId="22" applyNumberFormat="1" applyFont="1" applyFill="1" applyAlignment="1">
      <alignment horizontal="right"/>
    </xf>
    <xf numFmtId="164" fontId="0" fillId="0" borderId="0" xfId="22" applyNumberFormat="1" applyFont="1" applyFill="1" applyAlignment="1">
      <alignment horizontal="right"/>
    </xf>
    <xf numFmtId="164" fontId="0" fillId="0" borderId="0" xfId="0" applyNumberFormat="1" applyAlignment="1">
      <alignment/>
    </xf>
    <xf numFmtId="164" fontId="0" fillId="0" borderId="0" xfId="0" applyNumberFormat="1" applyFont="1" applyFill="1" applyAlignment="1">
      <alignment/>
    </xf>
    <xf numFmtId="3" fontId="4" fillId="0" borderId="0" xfId="0" applyNumberFormat="1" applyFont="1" applyAlignment="1">
      <alignment horizontal="right"/>
    </xf>
    <xf numFmtId="3" fontId="0" fillId="0" borderId="0" xfId="0" applyNumberFormat="1" applyFont="1" applyFill="1" applyAlignment="1">
      <alignment horizontal="right"/>
    </xf>
    <xf numFmtId="0" fontId="2" fillId="0" borderId="0" xfId="0" applyFont="1" applyAlignment="1">
      <alignment/>
    </xf>
    <xf numFmtId="0" fontId="0" fillId="0" borderId="0" xfId="0" applyFill="1" applyAlignment="1">
      <alignment/>
    </xf>
    <xf numFmtId="165" fontId="0" fillId="0" borderId="0" xfId="0" applyNumberFormat="1" applyFont="1" applyFill="1" applyAlignment="1">
      <alignment horizontal="right"/>
    </xf>
    <xf numFmtId="166" fontId="0" fillId="0" borderId="0" xfId="17" applyNumberFormat="1" applyAlignment="1">
      <alignment/>
    </xf>
    <xf numFmtId="0" fontId="5" fillId="0" borderId="0" xfId="0" applyFont="1" applyAlignment="1">
      <alignment/>
    </xf>
    <xf numFmtId="0" fontId="0" fillId="0" borderId="0" xfId="0" applyFont="1" applyBorder="1" applyAlignment="1">
      <alignment horizontal="left" indent="1"/>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wrapText="1"/>
    </xf>
    <xf numFmtId="0" fontId="0" fillId="0" borderId="0" xfId="0" applyFont="1" applyFill="1" applyBorder="1" applyAlignment="1">
      <alignment horizontal="left" wrapText="1"/>
    </xf>
    <xf numFmtId="164" fontId="0" fillId="0" borderId="0" xfId="22" applyNumberFormat="1" applyFont="1" applyFill="1" applyAlignment="1">
      <alignment/>
    </xf>
    <xf numFmtId="1" fontId="0" fillId="0" borderId="0" xfId="0" applyNumberFormat="1" applyFont="1" applyFill="1" applyAlignment="1">
      <alignment horizontal="right"/>
    </xf>
    <xf numFmtId="0" fontId="6" fillId="0" borderId="0" xfId="21" applyFont="1" applyFill="1" applyBorder="1" applyAlignment="1">
      <alignment horizontal="right" wrapText="1"/>
      <protection/>
    </xf>
    <xf numFmtId="0" fontId="2" fillId="0" borderId="0" xfId="0" applyFont="1" applyFill="1" applyAlignment="1">
      <alignment/>
    </xf>
    <xf numFmtId="9" fontId="0" fillId="0" borderId="0" xfId="0" applyNumberFormat="1" applyAlignment="1">
      <alignment/>
    </xf>
    <xf numFmtId="0"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xf>
    <xf numFmtId="164" fontId="0" fillId="0" borderId="0" xfId="22" applyNumberFormat="1" applyFont="1" applyAlignment="1">
      <alignment/>
    </xf>
    <xf numFmtId="1" fontId="0" fillId="0" borderId="0" xfId="0" applyNumberFormat="1" applyAlignment="1">
      <alignment/>
    </xf>
    <xf numFmtId="9" fontId="0" fillId="0" borderId="0" xfId="22" applyAlignment="1">
      <alignment/>
    </xf>
    <xf numFmtId="168" fontId="0" fillId="0" borderId="0" xfId="22" applyNumberFormat="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2" applyNumberFormat="1" applyBorder="1" applyAlignment="1">
      <alignment/>
    </xf>
    <xf numFmtId="164" fontId="0" fillId="0" borderId="1" xfId="0" applyNumberFormat="1" applyBorder="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ont="1" applyFill="1" applyBorder="1" applyAlignment="1">
      <alignment/>
    </xf>
    <xf numFmtId="0" fontId="0" fillId="0" borderId="0" xfId="0" applyBorder="1" applyAlignment="1">
      <alignment/>
    </xf>
    <xf numFmtId="164" fontId="0" fillId="0" borderId="0" xfId="22"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6" fontId="0" fillId="0" borderId="3" xfId="0" applyNumberFormat="1" applyBorder="1" applyAlignment="1">
      <alignment horizontal="right"/>
    </xf>
    <xf numFmtId="6" fontId="0" fillId="0" borderId="0"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1" xfId="0" applyNumberFormat="1" applyFont="1" applyFill="1" applyBorder="1" applyAlignment="1">
      <alignment horizontal="right"/>
    </xf>
    <xf numFmtId="0" fontId="0" fillId="0" borderId="0" xfId="0" applyBorder="1" applyAlignment="1">
      <alignment horizontal="right"/>
    </xf>
    <xf numFmtId="173" fontId="0" fillId="0" borderId="1" xfId="0" applyNumberFormat="1" applyFont="1" applyFill="1" applyBorder="1" applyAlignment="1">
      <alignment/>
    </xf>
    <xf numFmtId="173" fontId="0" fillId="0" borderId="1" xfId="0" applyNumberFormat="1" applyBorder="1" applyAlignment="1">
      <alignment/>
    </xf>
    <xf numFmtId="164" fontId="1" fillId="0" borderId="0" xfId="0" applyNumberFormat="1" applyFont="1" applyAlignment="1">
      <alignment/>
    </xf>
    <xf numFmtId="164" fontId="0" fillId="0" borderId="1" xfId="22" applyNumberFormat="1" applyFont="1" applyFill="1" applyBorder="1" applyAlignment="1">
      <alignment horizontal="right"/>
    </xf>
    <xf numFmtId="0" fontId="1" fillId="0" borderId="0"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1" fillId="0" borderId="1" xfId="0" applyFont="1" applyBorder="1" applyAlignment="1">
      <alignment horizontal="center"/>
    </xf>
    <xf numFmtId="0" fontId="0" fillId="0" borderId="0" xfId="0" applyAlignment="1">
      <alignment horizontal="left" wrapText="1"/>
    </xf>
    <xf numFmtId="164" fontId="7" fillId="0" borderId="0" xfId="0" applyNumberFormat="1"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SODO vs. Hartford</a:t>
            </a:r>
          </a:p>
        </c:rich>
      </c:tx>
      <c:layout/>
      <c:spPr>
        <a:noFill/>
        <a:ln>
          <a:noFill/>
        </a:ln>
      </c:spPr>
    </c:title>
    <c:plotArea>
      <c:layout/>
      <c:barChart>
        <c:barDir val="col"/>
        <c:grouping val="clustered"/>
        <c:varyColors val="0"/>
        <c:ser>
          <c:idx val="0"/>
          <c:order val="0"/>
          <c:tx>
            <c:strRef>
              <c:f>Tables!$B$17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Tables!$C$12:$C$15</c:f>
              <c:numCache>
                <c:ptCount val="4"/>
                <c:pt idx="0">
                  <c:v>0.2724481964696853</c:v>
                </c:pt>
                <c:pt idx="1">
                  <c:v>0.23867996930161167</c:v>
                </c:pt>
                <c:pt idx="2">
                  <c:v>0.3983115886415963</c:v>
                </c:pt>
                <c:pt idx="3">
                  <c:v>0.09056024558710668</c:v>
                </c:pt>
              </c:numCache>
            </c:numRef>
          </c:val>
        </c:ser>
        <c:ser>
          <c:idx val="1"/>
          <c:order val="1"/>
          <c:tx>
            <c:strRef>
              <c:f>Tables!$D$17</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Tables!$A$12:$A$15</c:f>
              <c:strCache>
                <c:ptCount val="4"/>
                <c:pt idx="0">
                  <c:v>0-19 years</c:v>
                </c:pt>
                <c:pt idx="1">
                  <c:v>20-34 years</c:v>
                </c:pt>
                <c:pt idx="2">
                  <c:v>35-64 years</c:v>
                </c:pt>
                <c:pt idx="3">
                  <c:v>65+ years</c:v>
                </c:pt>
              </c:strCache>
            </c:strRef>
          </c:cat>
          <c:val>
            <c:numRef>
              <c:f>Tables!$E$12:$E$15</c:f>
              <c:numCache>
                <c:ptCount val="4"/>
                <c:pt idx="0">
                  <c:v>0.339</c:v>
                </c:pt>
                <c:pt idx="1">
                  <c:v>0.243</c:v>
                </c:pt>
                <c:pt idx="2">
                  <c:v>0.324</c:v>
                </c:pt>
                <c:pt idx="3">
                  <c:v>0.095</c:v>
                </c:pt>
              </c:numCache>
            </c:numRef>
          </c:val>
        </c:ser>
        <c:axId val="32352304"/>
        <c:axId val="22735281"/>
      </c:barChart>
      <c:catAx>
        <c:axId val="32352304"/>
        <c:scaling>
          <c:orientation val="minMax"/>
        </c:scaling>
        <c:axPos val="b"/>
        <c:delete val="0"/>
        <c:numFmt formatCode="General" sourceLinked="1"/>
        <c:majorTickMark val="out"/>
        <c:minorTickMark val="none"/>
        <c:tickLblPos val="nextTo"/>
        <c:crossAx val="22735281"/>
        <c:crosses val="autoZero"/>
        <c:auto val="1"/>
        <c:lblOffset val="100"/>
        <c:noMultiLvlLbl val="0"/>
      </c:catAx>
      <c:valAx>
        <c:axId val="22735281"/>
        <c:scaling>
          <c:orientation val="minMax"/>
        </c:scaling>
        <c:axPos val="l"/>
        <c:majorGridlines/>
        <c:delete val="0"/>
        <c:numFmt formatCode="General" sourceLinked="1"/>
        <c:majorTickMark val="out"/>
        <c:minorTickMark val="none"/>
        <c:tickLblPos val="nextTo"/>
        <c:crossAx val="3235230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Tables!$C$24:$C$25</c:f>
              <c:numCache>
                <c:ptCount val="2"/>
                <c:pt idx="0">
                  <c:v>0.5280122793553338</c:v>
                </c:pt>
                <c:pt idx="1">
                  <c:v>0.47198772064466615</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Tables!$A$24:$A$25</c:f>
              <c:strCache>
                <c:ptCount val="2"/>
                <c:pt idx="0">
                  <c:v>Male</c:v>
                </c:pt>
                <c:pt idx="1">
                  <c:v>Female</c:v>
                </c:pt>
              </c:strCache>
            </c:strRef>
          </c:cat>
          <c:val>
            <c:numRef>
              <c:f>Tables!$E$24:$E$25</c:f>
              <c:numCache>
                <c:ptCount val="2"/>
                <c:pt idx="0">
                  <c:v>0.478</c:v>
                </c:pt>
                <c:pt idx="1">
                  <c:v>0.522</c:v>
                </c:pt>
              </c:numCache>
            </c:numRef>
          </c:val>
        </c:ser>
        <c:axId val="3290938"/>
        <c:axId val="29618443"/>
      </c:barChart>
      <c:catAx>
        <c:axId val="3290938"/>
        <c:scaling>
          <c:orientation val="minMax"/>
        </c:scaling>
        <c:axPos val="b"/>
        <c:delete val="0"/>
        <c:numFmt formatCode="General" sourceLinked="1"/>
        <c:majorTickMark val="out"/>
        <c:minorTickMark val="none"/>
        <c:tickLblPos val="nextTo"/>
        <c:crossAx val="29618443"/>
        <c:crosses val="autoZero"/>
        <c:auto val="1"/>
        <c:lblOffset val="100"/>
        <c:noMultiLvlLbl val="0"/>
      </c:catAx>
      <c:valAx>
        <c:axId val="29618443"/>
        <c:scaling>
          <c:orientation val="minMax"/>
        </c:scaling>
        <c:axPos val="l"/>
        <c:majorGridlines/>
        <c:delete val="0"/>
        <c:numFmt formatCode="General" sourceLinked="1"/>
        <c:majorTickMark val="out"/>
        <c:minorTickMark val="none"/>
        <c:tickLblPos val="nextTo"/>
        <c:crossAx val="329093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Tables!$A$31:$A$34</c:f>
              <c:strCache>
                <c:ptCount val="4"/>
                <c:pt idx="0">
                  <c:v>Hispanic</c:v>
                </c:pt>
                <c:pt idx="1">
                  <c:v>Black, non-Hispanic</c:v>
                </c:pt>
                <c:pt idx="2">
                  <c:v>White, non-Hispanic</c:v>
                </c:pt>
                <c:pt idx="3">
                  <c:v>Other Race, non-Hispanic</c:v>
                </c:pt>
              </c:strCache>
            </c:strRef>
          </c:cat>
          <c:val>
            <c:numRef>
              <c:f>Tables!$C$31:$C$34</c:f>
              <c:numCache>
                <c:ptCount val="4"/>
                <c:pt idx="0">
                  <c:v>0.545663852647736</c:v>
                </c:pt>
                <c:pt idx="1">
                  <c:v>0.08902532617037605</c:v>
                </c:pt>
                <c:pt idx="2">
                  <c:v>0.317728319263239</c:v>
                </c:pt>
                <c:pt idx="3">
                  <c:v>0.047582501918649274</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Tables!$E$31:$E$34</c:f>
              <c:numCache>
                <c:ptCount val="4"/>
                <c:pt idx="0">
                  <c:v>0.406</c:v>
                </c:pt>
                <c:pt idx="1">
                  <c:v>0.381</c:v>
                </c:pt>
                <c:pt idx="2">
                  <c:v>0.188</c:v>
                </c:pt>
                <c:pt idx="3">
                  <c:v>0.025</c:v>
                </c:pt>
              </c:numCache>
            </c:numRef>
          </c:val>
        </c:ser>
        <c:axId val="65239396"/>
        <c:axId val="50283653"/>
      </c:barChart>
      <c:catAx>
        <c:axId val="65239396"/>
        <c:scaling>
          <c:orientation val="minMax"/>
        </c:scaling>
        <c:axPos val="b"/>
        <c:delete val="0"/>
        <c:numFmt formatCode="General" sourceLinked="1"/>
        <c:majorTickMark val="out"/>
        <c:minorTickMark val="none"/>
        <c:tickLblPos val="nextTo"/>
        <c:crossAx val="50283653"/>
        <c:crosses val="autoZero"/>
        <c:auto val="1"/>
        <c:lblOffset val="100"/>
        <c:noMultiLvlLbl val="0"/>
      </c:catAx>
      <c:valAx>
        <c:axId val="50283653"/>
        <c:scaling>
          <c:orientation val="minMax"/>
        </c:scaling>
        <c:axPos val="l"/>
        <c:majorGridlines/>
        <c:delete val="0"/>
        <c:numFmt formatCode="General" sourceLinked="1"/>
        <c:majorTickMark val="out"/>
        <c:minorTickMark val="none"/>
        <c:tickLblPos val="nextTo"/>
        <c:crossAx val="6523939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SODO vs. Hartford</a:t>
            </a:r>
          </a:p>
        </c:rich>
      </c:tx>
      <c:layout/>
      <c:spPr>
        <a:noFill/>
        <a:ln>
          <a:noFill/>
        </a:ln>
      </c:spPr>
    </c:title>
    <c:plotArea>
      <c:layout/>
      <c:barChart>
        <c:barDir val="col"/>
        <c:grouping val="clustered"/>
        <c:varyColors val="0"/>
        <c:ser>
          <c:idx val="0"/>
          <c:order val="0"/>
          <c:tx>
            <c:strRef>
              <c:f>Tables!$A$40</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Tables!$B$40</c:f>
              <c:numCache>
                <c:ptCount val="1"/>
                <c:pt idx="0">
                  <c:v>34672</c:v>
                </c:pt>
              </c:numCache>
            </c:numRef>
          </c:val>
        </c:ser>
        <c:ser>
          <c:idx val="1"/>
          <c:order val="1"/>
          <c:tx>
            <c:strRef>
              <c:f>Tables!$A$41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Tables!$B$39</c:f>
              <c:strCache>
                <c:ptCount val="1"/>
                <c:pt idx="0">
                  <c:v>2000 Income</c:v>
                </c:pt>
              </c:strCache>
            </c:strRef>
          </c:cat>
          <c:val>
            <c:numRef>
              <c:f>Tables!$B$41</c:f>
              <c:numCache>
                <c:ptCount val="1"/>
                <c:pt idx="0">
                  <c:v>25150</c:v>
                </c:pt>
              </c:numCache>
            </c:numRef>
          </c:val>
        </c:ser>
        <c:axId val="49899694"/>
        <c:axId val="46444063"/>
      </c:barChart>
      <c:catAx>
        <c:axId val="49899694"/>
        <c:scaling>
          <c:orientation val="minMax"/>
        </c:scaling>
        <c:axPos val="b"/>
        <c:delete val="0"/>
        <c:numFmt formatCode="General" sourceLinked="1"/>
        <c:majorTickMark val="out"/>
        <c:minorTickMark val="none"/>
        <c:tickLblPos val="nextTo"/>
        <c:crossAx val="46444063"/>
        <c:crosses val="autoZero"/>
        <c:auto val="1"/>
        <c:lblOffset val="100"/>
        <c:noMultiLvlLbl val="0"/>
      </c:catAx>
      <c:valAx>
        <c:axId val="46444063"/>
        <c:scaling>
          <c:orientation val="minMax"/>
        </c:scaling>
        <c:axPos val="l"/>
        <c:majorGridlines/>
        <c:delete val="0"/>
        <c:numFmt formatCode="General" sourceLinked="1"/>
        <c:majorTickMark val="out"/>
        <c:minorTickMark val="none"/>
        <c:tickLblPos val="nextTo"/>
        <c:crossAx val="498996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 Adults Age 25+, SODO vs. Hartford</a:t>
            </a:r>
          </a:p>
        </c:rich>
      </c:tx>
      <c:layout/>
      <c:spPr>
        <a:noFill/>
        <a:ln>
          <a:noFill/>
        </a:ln>
      </c:spPr>
    </c:title>
    <c:plotArea>
      <c:layout/>
      <c:barChart>
        <c:barDir val="col"/>
        <c:grouping val="clustered"/>
        <c:varyColors val="0"/>
        <c:ser>
          <c:idx val="1"/>
          <c:order val="0"/>
          <c:tx>
            <c:strRef>
              <c:f>Tables!$A$47</c:f>
              <c:strCache>
                <c:ptCount val="1"/>
                <c:pt idx="0">
                  <c:v>SODO</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Tables!$B$47:$G$47</c:f>
              <c:numCache>
                <c:ptCount val="6"/>
                <c:pt idx="0">
                  <c:v>0.1949616648411829</c:v>
                </c:pt>
                <c:pt idx="1">
                  <c:v>0.22453450164293537</c:v>
                </c:pt>
                <c:pt idx="2">
                  <c:v>0.15991237677984665</c:v>
                </c:pt>
                <c:pt idx="3">
                  <c:v>0.12814895947426067</c:v>
                </c:pt>
                <c:pt idx="4">
                  <c:v>0.03176341730558598</c:v>
                </c:pt>
                <c:pt idx="5">
                  <c:v>0.25958378970427165</c:v>
                </c:pt>
              </c:numCache>
            </c:numRef>
          </c:val>
        </c:ser>
        <c:ser>
          <c:idx val="0"/>
          <c:order val="1"/>
          <c:tx>
            <c:strRef>
              <c:f>Tables!$A$46</c:f>
              <c:strCache>
                <c:ptCount val="1"/>
                <c:pt idx="0">
                  <c:v>Hartford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Tables!$B$45:$G$45</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Tables!$B$46:$G$46</c:f>
              <c:numCache>
                <c:ptCount val="6"/>
                <c:pt idx="0">
                  <c:v>0.165</c:v>
                </c:pt>
                <c:pt idx="1">
                  <c:v>0.226</c:v>
                </c:pt>
                <c:pt idx="2">
                  <c:v>0.304</c:v>
                </c:pt>
                <c:pt idx="3">
                  <c:v>0.142</c:v>
                </c:pt>
                <c:pt idx="4">
                  <c:v>0.038</c:v>
                </c:pt>
                <c:pt idx="5">
                  <c:v>0.124</c:v>
                </c:pt>
              </c:numCache>
            </c:numRef>
          </c:val>
        </c:ser>
        <c:axId val="15343384"/>
        <c:axId val="3872729"/>
      </c:barChart>
      <c:catAx>
        <c:axId val="15343384"/>
        <c:scaling>
          <c:orientation val="minMax"/>
        </c:scaling>
        <c:axPos val="b"/>
        <c:delete val="0"/>
        <c:numFmt formatCode="General" sourceLinked="1"/>
        <c:majorTickMark val="out"/>
        <c:minorTickMark val="none"/>
        <c:tickLblPos val="nextTo"/>
        <c:crossAx val="3872729"/>
        <c:crosses val="autoZero"/>
        <c:auto val="1"/>
        <c:lblOffset val="100"/>
        <c:noMultiLvlLbl val="0"/>
      </c:catAx>
      <c:valAx>
        <c:axId val="3872729"/>
        <c:scaling>
          <c:orientation val="minMax"/>
        </c:scaling>
        <c:axPos val="l"/>
        <c:majorGridlines/>
        <c:delete val="0"/>
        <c:numFmt formatCode="General" sourceLinked="1"/>
        <c:majorTickMark val="out"/>
        <c:minorTickMark val="none"/>
        <c:tickLblPos val="nextTo"/>
        <c:crossAx val="1534338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Families, SODO vs. Hartford</a:t>
            </a:r>
          </a:p>
        </c:rich>
      </c:tx>
      <c:layout/>
      <c:spPr>
        <a:noFill/>
        <a:ln>
          <a:noFill/>
        </a:ln>
      </c:spPr>
    </c:title>
    <c:plotArea>
      <c:layout/>
      <c:barChart>
        <c:barDir val="col"/>
        <c:grouping val="clustered"/>
        <c:varyColors val="0"/>
        <c:ser>
          <c:idx val="0"/>
          <c:order val="0"/>
          <c:tx>
            <c:strRef>
              <c:f>Tables!$C$57</c:f>
              <c:strCache>
                <c:ptCount val="1"/>
                <c:pt idx="0">
                  <c:v>SODO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Tables!$C$58:$C$62</c:f>
              <c:numCache>
                <c:ptCount val="5"/>
                <c:pt idx="0">
                  <c:v>0.2974137931034483</c:v>
                </c:pt>
                <c:pt idx="1">
                  <c:v>0.03879310344827586</c:v>
                </c:pt>
                <c:pt idx="2">
                  <c:v>0.1206896551724138</c:v>
                </c:pt>
                <c:pt idx="3">
                  <c:v>0.03879310344827586</c:v>
                </c:pt>
                <c:pt idx="4">
                  <c:v>0.5043103448275862</c:v>
                </c:pt>
              </c:numCache>
            </c:numRef>
          </c:val>
        </c:ser>
        <c:ser>
          <c:idx val="1"/>
          <c:order val="1"/>
          <c:tx>
            <c:strRef>
              <c:f>Tables!$D$57</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Tables!$A$58:$A$62</c:f>
              <c:strCache>
                <c:ptCount val="5"/>
                <c:pt idx="0">
                  <c:v>% Single female householder with children</c:v>
                </c:pt>
                <c:pt idx="1">
                  <c:v>% Single male householder with children</c:v>
                </c:pt>
                <c:pt idx="2">
                  <c:v>% Single female householder no children present</c:v>
                </c:pt>
                <c:pt idx="3">
                  <c:v>% Single male householder no children present</c:v>
                </c:pt>
                <c:pt idx="4">
                  <c:v>% Married couple families no children present</c:v>
                </c:pt>
              </c:strCache>
            </c:strRef>
          </c:cat>
          <c:val>
            <c:numRef>
              <c:f>Tables!$D$58:$D$62</c:f>
              <c:numCache>
                <c:ptCount val="5"/>
                <c:pt idx="0">
                  <c:v>0.34364186063453905</c:v>
                </c:pt>
                <c:pt idx="1">
                  <c:v>0.05179761774669435</c:v>
                </c:pt>
                <c:pt idx="2">
                  <c:v>0.15043893199286051</c:v>
                </c:pt>
                <c:pt idx="3">
                  <c:v>0.04458529122500273</c:v>
                </c:pt>
                <c:pt idx="4">
                  <c:v>0.2256948238808145</c:v>
                </c:pt>
              </c:numCache>
            </c:numRef>
          </c:val>
        </c:ser>
        <c:axId val="34854562"/>
        <c:axId val="45255603"/>
      </c:barChart>
      <c:catAx>
        <c:axId val="34854562"/>
        <c:scaling>
          <c:orientation val="minMax"/>
        </c:scaling>
        <c:axPos val="b"/>
        <c:delete val="0"/>
        <c:numFmt formatCode="General" sourceLinked="1"/>
        <c:majorTickMark val="out"/>
        <c:minorTickMark val="none"/>
        <c:tickLblPos val="nextTo"/>
        <c:crossAx val="45255603"/>
        <c:crosses val="autoZero"/>
        <c:auto val="1"/>
        <c:lblOffset val="100"/>
        <c:noMultiLvlLbl val="0"/>
      </c:catAx>
      <c:valAx>
        <c:axId val="45255603"/>
        <c:scaling>
          <c:orientation val="minMax"/>
        </c:scaling>
        <c:axPos val="l"/>
        <c:majorGridlines/>
        <c:delete val="0"/>
        <c:numFmt formatCode="General" sourceLinked="1"/>
        <c:majorTickMark val="out"/>
        <c:minorTickMark val="none"/>
        <c:tickLblPos val="nextTo"/>
        <c:crossAx val="3485456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workbookViewId="0" topLeftCell="A4">
      <selection activeCell="A45" sqref="A45"/>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72" t="s">
        <v>130</v>
      </c>
      <c r="B1" s="73"/>
      <c r="C1" s="73"/>
      <c r="D1" s="73"/>
      <c r="E1" s="73"/>
      <c r="F1" s="74"/>
      <c r="G1" s="71"/>
      <c r="H1" s="71"/>
    </row>
    <row r="2" spans="1:6" ht="53.25" customHeight="1">
      <c r="A2" s="45" t="s">
        <v>100</v>
      </c>
      <c r="B2" s="45" t="s">
        <v>137</v>
      </c>
      <c r="C2" s="45" t="s">
        <v>101</v>
      </c>
      <c r="D2" s="45" t="s">
        <v>102</v>
      </c>
      <c r="E2" s="45" t="s">
        <v>103</v>
      </c>
      <c r="F2" s="45" t="s">
        <v>131</v>
      </c>
    </row>
    <row r="3" spans="1:6" ht="17.25" customHeight="1">
      <c r="A3" s="46">
        <v>1970</v>
      </c>
      <c r="B3" s="47"/>
      <c r="C3" s="47">
        <v>158017</v>
      </c>
      <c r="D3" s="46"/>
      <c r="E3" s="46"/>
      <c r="F3" s="48"/>
    </row>
    <row r="4" spans="1:6" ht="12.75">
      <c r="A4" s="46">
        <v>1980</v>
      </c>
      <c r="B4" s="47"/>
      <c r="C4" s="47">
        <v>136392</v>
      </c>
      <c r="D4" s="47">
        <v>-21625</v>
      </c>
      <c r="E4" s="49">
        <v>-0.137</v>
      </c>
      <c r="F4" s="48"/>
    </row>
    <row r="5" spans="1:6" ht="12.75">
      <c r="A5" s="46">
        <v>1990</v>
      </c>
      <c r="B5" s="47"/>
      <c r="C5" s="47">
        <v>139739</v>
      </c>
      <c r="D5" s="47">
        <v>3347</v>
      </c>
      <c r="E5" s="49">
        <v>0.025</v>
      </c>
      <c r="F5" s="48"/>
    </row>
    <row r="6" spans="1:6" ht="12.75">
      <c r="A6" s="46">
        <v>2000</v>
      </c>
      <c r="B6" s="53">
        <v>1303</v>
      </c>
      <c r="C6" s="47">
        <v>124121</v>
      </c>
      <c r="D6" s="47">
        <v>-15618</v>
      </c>
      <c r="E6" s="49">
        <v>-0.126</v>
      </c>
      <c r="F6" s="48">
        <f>B6/C6</f>
        <v>0.010497820674986506</v>
      </c>
    </row>
    <row r="7" ht="12.75">
      <c r="A7" t="s">
        <v>138</v>
      </c>
    </row>
    <row r="8" spans="1:7" ht="12.75">
      <c r="A8" s="79"/>
      <c r="B8" s="79"/>
      <c r="C8" s="79"/>
      <c r="D8" s="79"/>
      <c r="E8" s="79"/>
      <c r="F8" s="79"/>
      <c r="G8" s="79"/>
    </row>
    <row r="9" ht="12.75">
      <c r="A9" s="50"/>
    </row>
    <row r="10" spans="1:5" ht="12.75">
      <c r="A10" s="78" t="s">
        <v>104</v>
      </c>
      <c r="B10" s="78"/>
      <c r="C10" s="78"/>
      <c r="D10" s="78"/>
      <c r="E10" s="78"/>
    </row>
    <row r="11" spans="1:5" ht="51">
      <c r="A11" s="51"/>
      <c r="B11" s="45" t="s">
        <v>132</v>
      </c>
      <c r="C11" s="45" t="s">
        <v>133</v>
      </c>
      <c r="D11" s="45" t="s">
        <v>105</v>
      </c>
      <c r="E11" s="45" t="s">
        <v>106</v>
      </c>
    </row>
    <row r="12" spans="1:5" ht="12.75">
      <c r="A12" s="52" t="s">
        <v>107</v>
      </c>
      <c r="B12" s="53">
        <v>355</v>
      </c>
      <c r="C12" s="48">
        <f>B12/B6</f>
        <v>0.2724481964696853</v>
      </c>
      <c r="D12" s="47">
        <v>41162</v>
      </c>
      <c r="E12" s="48">
        <v>0.339</v>
      </c>
    </row>
    <row r="13" spans="1:5" ht="12.75">
      <c r="A13" s="66" t="s">
        <v>139</v>
      </c>
      <c r="B13" s="53">
        <v>311</v>
      </c>
      <c r="C13" s="48">
        <f>B13/B6</f>
        <v>0.23867996930161167</v>
      </c>
      <c r="D13" s="47">
        <v>29490</v>
      </c>
      <c r="E13" s="49">
        <v>0.243</v>
      </c>
    </row>
    <row r="14" spans="1:5" ht="12.75">
      <c r="A14" s="66" t="s">
        <v>140</v>
      </c>
      <c r="B14" s="53">
        <v>519</v>
      </c>
      <c r="C14" s="48">
        <f>B14/B6</f>
        <v>0.3983115886415963</v>
      </c>
      <c r="D14" s="47">
        <v>39338</v>
      </c>
      <c r="E14" s="49">
        <v>0.324</v>
      </c>
    </row>
    <row r="15" spans="1:5" ht="12.75">
      <c r="A15" s="66" t="s">
        <v>141</v>
      </c>
      <c r="B15" s="53">
        <v>118</v>
      </c>
      <c r="C15" s="48">
        <f>B15/B6</f>
        <v>0.09056024558710668</v>
      </c>
      <c r="D15" s="47">
        <v>11588</v>
      </c>
      <c r="E15" s="49">
        <v>0.095</v>
      </c>
    </row>
    <row r="16" spans="1:3" ht="12.75">
      <c r="A16" s="66"/>
      <c r="C16" s="55"/>
    </row>
    <row r="17" spans="1:5" ht="12.75">
      <c r="A17" s="66"/>
      <c r="B17" s="53" t="s">
        <v>69</v>
      </c>
      <c r="C17" s="55"/>
      <c r="D17" s="47" t="s">
        <v>1</v>
      </c>
      <c r="E17" s="55"/>
    </row>
    <row r="18" spans="1:5" ht="12.75">
      <c r="A18" s="52" t="s">
        <v>136</v>
      </c>
      <c r="B18" s="67">
        <v>33</v>
      </c>
      <c r="C18" s="55"/>
      <c r="D18" s="68">
        <v>28.3</v>
      </c>
      <c r="E18" s="55"/>
    </row>
    <row r="19" spans="1:3" ht="12.75">
      <c r="A19" t="s">
        <v>108</v>
      </c>
      <c r="B19" s="10"/>
      <c r="C19" s="16"/>
    </row>
    <row r="22" spans="1:5" ht="12.75">
      <c r="A22" s="78" t="s">
        <v>109</v>
      </c>
      <c r="B22" s="78"/>
      <c r="C22" s="78"/>
      <c r="D22" s="78"/>
      <c r="E22" s="78"/>
    </row>
    <row r="23" spans="1:5" ht="38.25">
      <c r="A23" s="46"/>
      <c r="B23" s="45" t="s">
        <v>134</v>
      </c>
      <c r="C23" s="45" t="s">
        <v>135</v>
      </c>
      <c r="D23" s="45" t="s">
        <v>110</v>
      </c>
      <c r="E23" s="45" t="s">
        <v>111</v>
      </c>
    </row>
    <row r="24" spans="1:5" ht="12.75">
      <c r="A24" s="52" t="s">
        <v>112</v>
      </c>
      <c r="B24" s="53">
        <v>688</v>
      </c>
      <c r="C24" s="48">
        <f>B24/B6</f>
        <v>0.5280122793553338</v>
      </c>
      <c r="D24" s="47">
        <v>58071</v>
      </c>
      <c r="E24" s="49">
        <v>0.478</v>
      </c>
    </row>
    <row r="25" spans="1:5" ht="12.75">
      <c r="A25" s="52" t="s">
        <v>113</v>
      </c>
      <c r="B25" s="53">
        <v>615</v>
      </c>
      <c r="C25" s="48">
        <f>B25/B6</f>
        <v>0.47198772064466615</v>
      </c>
      <c r="D25" s="47">
        <v>63507</v>
      </c>
      <c r="E25" s="49">
        <v>0.522</v>
      </c>
    </row>
    <row r="26" spans="1:5" ht="12.75">
      <c r="A26" t="s">
        <v>108</v>
      </c>
      <c r="B26" s="54"/>
      <c r="C26" s="55"/>
      <c r="D26" s="56"/>
      <c r="E26" s="57"/>
    </row>
    <row r="29" spans="1:5" ht="12.75">
      <c r="A29" s="78" t="s">
        <v>115</v>
      </c>
      <c r="B29" s="78"/>
      <c r="C29" s="78"/>
      <c r="D29" s="78"/>
      <c r="E29" s="78"/>
    </row>
    <row r="30" spans="1:5" ht="38.25">
      <c r="A30" s="46"/>
      <c r="B30" s="45" t="s">
        <v>134</v>
      </c>
      <c r="C30" s="45" t="s">
        <v>135</v>
      </c>
      <c r="D30" s="45" t="s">
        <v>110</v>
      </c>
      <c r="E30" s="45" t="s">
        <v>111</v>
      </c>
    </row>
    <row r="31" spans="1:5" ht="14.25" customHeight="1">
      <c r="A31" s="45" t="s">
        <v>116</v>
      </c>
      <c r="B31" s="65">
        <v>711</v>
      </c>
      <c r="C31" s="48">
        <v>0.545663852647736</v>
      </c>
      <c r="D31" s="47">
        <v>49361</v>
      </c>
      <c r="E31" s="49">
        <v>0.406</v>
      </c>
    </row>
    <row r="32" spans="1:5" ht="25.5">
      <c r="A32" s="45" t="s">
        <v>117</v>
      </c>
      <c r="B32" s="65">
        <v>116</v>
      </c>
      <c r="C32" s="48">
        <v>0.08902532617037605</v>
      </c>
      <c r="D32" s="47">
        <v>46321</v>
      </c>
      <c r="E32" s="49">
        <v>0.381</v>
      </c>
    </row>
    <row r="33" spans="1:5" ht="25.5">
      <c r="A33" s="45" t="s">
        <v>118</v>
      </c>
      <c r="B33" s="65">
        <v>414</v>
      </c>
      <c r="C33" s="48">
        <v>0.317728319263239</v>
      </c>
      <c r="D33" s="47">
        <v>22857</v>
      </c>
      <c r="E33" s="49">
        <v>0.188</v>
      </c>
    </row>
    <row r="34" spans="1:5" ht="25.5">
      <c r="A34" s="45" t="s">
        <v>119</v>
      </c>
      <c r="B34" s="46">
        <v>62</v>
      </c>
      <c r="C34" s="48">
        <v>0.047582501918649274</v>
      </c>
      <c r="D34" s="47">
        <v>3039</v>
      </c>
      <c r="E34" s="49">
        <v>0.025</v>
      </c>
    </row>
    <row r="35" spans="1:3" ht="12.75">
      <c r="A35" t="s">
        <v>108</v>
      </c>
      <c r="B35" s="10"/>
      <c r="C35" s="16"/>
    </row>
    <row r="38" spans="1:4" ht="12.75">
      <c r="A38" s="72" t="s">
        <v>74</v>
      </c>
      <c r="B38" s="73"/>
      <c r="C38" s="71"/>
      <c r="D38" s="58"/>
    </row>
    <row r="39" spans="1:2" ht="12.75">
      <c r="A39" s="59"/>
      <c r="B39" s="59" t="s">
        <v>142</v>
      </c>
    </row>
    <row r="40" spans="1:4" ht="12.75">
      <c r="A40" s="46" t="s">
        <v>69</v>
      </c>
      <c r="B40" s="61">
        <v>34672</v>
      </c>
      <c r="D40" s="62"/>
    </row>
    <row r="41" spans="1:4" ht="12.75">
      <c r="A41" s="60" t="s">
        <v>114</v>
      </c>
      <c r="B41" s="61">
        <v>25150</v>
      </c>
      <c r="D41" s="62"/>
    </row>
    <row r="42" ht="12.75">
      <c r="A42" t="s">
        <v>108</v>
      </c>
    </row>
    <row r="44" spans="1:7" ht="12.75">
      <c r="A44" s="72" t="s">
        <v>120</v>
      </c>
      <c r="B44" s="73"/>
      <c r="C44" s="73"/>
      <c r="D44" s="73"/>
      <c r="E44" s="73"/>
      <c r="F44" s="73"/>
      <c r="G44" s="74"/>
    </row>
    <row r="45" spans="1:7" ht="51">
      <c r="A45" s="46"/>
      <c r="B45" s="63" t="s">
        <v>121</v>
      </c>
      <c r="C45" s="63" t="s">
        <v>122</v>
      </c>
      <c r="D45" s="63" t="s">
        <v>123</v>
      </c>
      <c r="E45" s="63" t="s">
        <v>124</v>
      </c>
      <c r="F45" s="63" t="s">
        <v>125</v>
      </c>
      <c r="G45" s="63" t="s">
        <v>126</v>
      </c>
    </row>
    <row r="46" spans="1:7" ht="12.75">
      <c r="A46" s="46" t="s">
        <v>1</v>
      </c>
      <c r="B46" s="49">
        <v>0.165</v>
      </c>
      <c r="C46" s="49">
        <v>0.226</v>
      </c>
      <c r="D46" s="49">
        <v>0.304</v>
      </c>
      <c r="E46" s="49">
        <v>0.142</v>
      </c>
      <c r="F46" s="49">
        <v>0.038</v>
      </c>
      <c r="G46" s="49">
        <v>0.124</v>
      </c>
    </row>
    <row r="47" spans="1:8" ht="12.75">
      <c r="A47" s="46" t="s">
        <v>69</v>
      </c>
      <c r="B47" s="49">
        <v>0.1949616648411829</v>
      </c>
      <c r="C47" s="49">
        <v>0.22453450164293537</v>
      </c>
      <c r="D47" s="49">
        <v>0.15991237677984665</v>
      </c>
      <c r="E47" s="49">
        <v>0.12814895947426067</v>
      </c>
      <c r="F47" s="49">
        <v>0.03176341730558598</v>
      </c>
      <c r="G47" s="49">
        <v>0.25958378970427165</v>
      </c>
      <c r="H47" s="16"/>
    </row>
    <row r="48" spans="1:7" ht="12.75">
      <c r="A48" s="75" t="s">
        <v>127</v>
      </c>
      <c r="B48" s="76"/>
      <c r="C48" s="76"/>
      <c r="D48" s="76"/>
      <c r="E48" s="76"/>
      <c r="F48" s="76"/>
      <c r="G48" s="77"/>
    </row>
    <row r="49" ht="12.75">
      <c r="A49" t="s">
        <v>108</v>
      </c>
    </row>
    <row r="51" spans="1:4" ht="12.75">
      <c r="A51" s="78" t="s">
        <v>128</v>
      </c>
      <c r="B51" s="78"/>
      <c r="C51" s="78"/>
      <c r="D51" s="50"/>
    </row>
    <row r="52" spans="1:3" ht="12.75">
      <c r="A52" s="46"/>
      <c r="B52" s="46">
        <v>1990</v>
      </c>
      <c r="C52" s="46">
        <v>2000</v>
      </c>
    </row>
    <row r="53" spans="1:3" ht="12.75">
      <c r="A53" s="46" t="s">
        <v>69</v>
      </c>
      <c r="B53" s="64"/>
      <c r="C53" s="64">
        <v>0.142</v>
      </c>
    </row>
    <row r="54" spans="1:3" ht="12.75">
      <c r="A54" s="46" t="s">
        <v>1</v>
      </c>
      <c r="B54" s="49">
        <v>0.107</v>
      </c>
      <c r="C54" s="49">
        <v>0.091</v>
      </c>
    </row>
    <row r="55" ht="12.75">
      <c r="A55" t="s">
        <v>108</v>
      </c>
    </row>
    <row r="57" spans="3:4" ht="12.75">
      <c r="C57" s="2" t="s">
        <v>69</v>
      </c>
      <c r="D57" s="69" t="s">
        <v>114</v>
      </c>
    </row>
    <row r="58" spans="1:4" ht="12.75">
      <c r="A58" s="9" t="s">
        <v>14</v>
      </c>
      <c r="C58" s="49">
        <f>69/232</f>
        <v>0.2974137931034483</v>
      </c>
      <c r="D58" s="49">
        <v>0.34364186063453905</v>
      </c>
    </row>
    <row r="59" spans="1:4" ht="12.75">
      <c r="A59" s="9" t="s">
        <v>15</v>
      </c>
      <c r="C59" s="49">
        <f>9/232</f>
        <v>0.03879310344827586</v>
      </c>
      <c r="D59" s="49">
        <v>0.05179761774669435</v>
      </c>
    </row>
    <row r="60" spans="1:4" ht="12.75">
      <c r="A60" s="9" t="s">
        <v>17</v>
      </c>
      <c r="C60" s="49">
        <f>28/232</f>
        <v>0.1206896551724138</v>
      </c>
      <c r="D60" s="49">
        <v>0.15043893199286051</v>
      </c>
    </row>
    <row r="61" spans="1:4" ht="12.75">
      <c r="A61" s="9" t="s">
        <v>18</v>
      </c>
      <c r="C61" s="49">
        <f>9/232</f>
        <v>0.03879310344827586</v>
      </c>
      <c r="D61" s="49">
        <v>0.04458529122500273</v>
      </c>
    </row>
    <row r="62" spans="1:4" ht="12.75">
      <c r="A62" s="9" t="s">
        <v>129</v>
      </c>
      <c r="C62" s="70">
        <v>0.5043103448275862</v>
      </c>
      <c r="D62" s="49">
        <v>0.2256948238808145</v>
      </c>
    </row>
    <row r="63" spans="3:4" ht="12.75">
      <c r="C63" s="16"/>
      <c r="D63" s="16"/>
    </row>
  </sheetData>
  <mergeCells count="9">
    <mergeCell ref="A1:F1"/>
    <mergeCell ref="A29:E29"/>
    <mergeCell ref="A8:G8"/>
    <mergeCell ref="A10:E10"/>
    <mergeCell ref="A22:E22"/>
    <mergeCell ref="A44:G44"/>
    <mergeCell ref="A48:G48"/>
    <mergeCell ref="A51:C51"/>
    <mergeCell ref="A38:B38"/>
  </mergeCells>
  <printOptions/>
  <pageMargins left="0.75" right="0.75" top="1" bottom="1" header="0.5" footer="0.5"/>
  <pageSetup orientation="portrait" paperSize="9"/>
  <ignoredErrors>
    <ignoredError sqref="C60" formula="1"/>
  </ignoredErrors>
</worksheet>
</file>

<file path=xl/worksheets/sheet2.xml><?xml version="1.0" encoding="utf-8"?>
<worksheet xmlns="http://schemas.openxmlformats.org/spreadsheetml/2006/main" xmlns:r="http://schemas.openxmlformats.org/officeDocument/2006/relationships">
  <dimension ref="A1:K104"/>
  <sheetViews>
    <sheetView tabSelected="1" workbookViewId="0" topLeftCell="A1">
      <selection activeCell="A25" sqref="A25"/>
    </sheetView>
  </sheetViews>
  <sheetFormatPr defaultColWidth="9.140625" defaultRowHeight="12.75"/>
  <cols>
    <col min="1" max="1" width="49.421875" style="0" customWidth="1"/>
    <col min="2" max="2" width="13.28125" style="0" customWidth="1"/>
    <col min="3" max="3" width="9.28125" style="0" bestFit="1" customWidth="1"/>
    <col min="4" max="4" width="10.421875" style="0" bestFit="1" customWidth="1"/>
    <col min="10" max="10" width="14.28125" style="0" customWidth="1"/>
  </cols>
  <sheetData>
    <row r="1" spans="1:4" ht="12.75">
      <c r="A1" s="1" t="s">
        <v>0</v>
      </c>
      <c r="B1" s="1" t="s">
        <v>69</v>
      </c>
      <c r="D1" s="2" t="s">
        <v>1</v>
      </c>
    </row>
    <row r="2" spans="1:2" ht="12.75">
      <c r="A2" s="3"/>
      <c r="B2" s="4"/>
    </row>
    <row r="3" spans="1:2" ht="12.75">
      <c r="A3" s="5" t="s">
        <v>2</v>
      </c>
      <c r="B3" s="4"/>
    </row>
    <row r="4" spans="1:4" ht="12.75">
      <c r="A4" t="s">
        <v>3</v>
      </c>
      <c r="B4" s="6">
        <v>1303</v>
      </c>
      <c r="D4" s="7">
        <v>121578</v>
      </c>
    </row>
    <row r="5" spans="1:4" ht="12.75">
      <c r="A5" s="8" t="s">
        <v>4</v>
      </c>
      <c r="B5" s="6">
        <v>688</v>
      </c>
      <c r="D5" s="7">
        <v>57606</v>
      </c>
    </row>
    <row r="6" spans="1:4" ht="12.75">
      <c r="A6" s="8" t="s">
        <v>5</v>
      </c>
      <c r="B6" s="6">
        <v>615</v>
      </c>
      <c r="D6" s="7">
        <v>63972</v>
      </c>
    </row>
    <row r="7" spans="1:5" ht="12.75">
      <c r="A7" s="9" t="s">
        <v>72</v>
      </c>
      <c r="B7" s="6">
        <v>355</v>
      </c>
      <c r="D7" s="10">
        <v>41153</v>
      </c>
      <c r="E7" s="9"/>
    </row>
    <row r="8" spans="1:5" ht="12.75">
      <c r="A8" s="9" t="s">
        <v>73</v>
      </c>
      <c r="B8" s="11">
        <v>0.2724481964696853</v>
      </c>
      <c r="D8" s="12">
        <v>0.338</v>
      </c>
      <c r="E8" s="9"/>
    </row>
    <row r="9" spans="1:5" ht="12.75">
      <c r="A9" s="9" t="s">
        <v>70</v>
      </c>
      <c r="B9" s="13">
        <v>94</v>
      </c>
      <c r="D9" s="10">
        <v>12226</v>
      </c>
      <c r="E9" s="9"/>
    </row>
    <row r="10" spans="1:5" ht="12.75">
      <c r="A10" s="9" t="s">
        <v>71</v>
      </c>
      <c r="B10" s="11">
        <v>0.07214121258633922</v>
      </c>
      <c r="D10" s="12">
        <v>0.101</v>
      </c>
      <c r="E10" s="9"/>
    </row>
    <row r="11" spans="1:5" ht="12.75">
      <c r="A11" s="9" t="s">
        <v>6</v>
      </c>
      <c r="B11" s="14">
        <v>232</v>
      </c>
      <c r="D11" s="10">
        <v>27453</v>
      </c>
      <c r="E11" s="9"/>
    </row>
    <row r="12" spans="1:5" ht="12.75">
      <c r="A12" s="9" t="s">
        <v>7</v>
      </c>
      <c r="B12" s="13">
        <v>78</v>
      </c>
      <c r="D12" s="10">
        <v>10856</v>
      </c>
      <c r="E12" s="9"/>
    </row>
    <row r="13" spans="1:5" ht="12.75">
      <c r="A13" s="9" t="s">
        <v>8</v>
      </c>
      <c r="B13" s="13">
        <v>69</v>
      </c>
      <c r="D13" s="10">
        <v>9434</v>
      </c>
      <c r="E13" s="9"/>
    </row>
    <row r="14" spans="1:5" ht="12.75">
      <c r="A14" s="9" t="s">
        <v>9</v>
      </c>
      <c r="B14" s="13">
        <v>9</v>
      </c>
      <c r="D14" s="10">
        <v>1422</v>
      </c>
      <c r="E14" s="6"/>
    </row>
    <row r="15" spans="1:5" ht="12.75">
      <c r="A15" s="9" t="s">
        <v>10</v>
      </c>
      <c r="B15" s="13">
        <v>37</v>
      </c>
      <c r="D15" s="10">
        <v>5354</v>
      </c>
      <c r="E15" s="9"/>
    </row>
    <row r="16" spans="1:5" ht="12.75">
      <c r="A16" s="9" t="s">
        <v>11</v>
      </c>
      <c r="B16" s="13">
        <v>28</v>
      </c>
      <c r="D16" s="10">
        <v>4130</v>
      </c>
      <c r="E16" s="9"/>
    </row>
    <row r="17" spans="1:5" ht="12.75">
      <c r="A17" s="9" t="s">
        <v>12</v>
      </c>
      <c r="B17" s="13">
        <v>9</v>
      </c>
      <c r="D17" s="10">
        <v>1224</v>
      </c>
      <c r="E17" s="9"/>
    </row>
    <row r="18" spans="1:5" ht="12.75">
      <c r="A18" s="9" t="s">
        <v>143</v>
      </c>
      <c r="B18" s="32">
        <v>117</v>
      </c>
      <c r="C18" s="42"/>
      <c r="D18" s="10">
        <v>11243</v>
      </c>
      <c r="E18" s="9"/>
    </row>
    <row r="19" spans="1:5" ht="12.75">
      <c r="A19" s="9" t="s">
        <v>13</v>
      </c>
      <c r="B19" s="15">
        <v>0.33620689655172414</v>
      </c>
      <c r="C19" s="16"/>
      <c r="D19" s="12">
        <v>0.3954394783812334</v>
      </c>
      <c r="E19" s="9"/>
    </row>
    <row r="20" spans="1:5" ht="12.75">
      <c r="A20" s="9" t="s">
        <v>14</v>
      </c>
      <c r="B20" s="15">
        <v>0.2974137931034483</v>
      </c>
      <c r="D20" s="12">
        <v>0.34364186063453905</v>
      </c>
      <c r="E20" s="17"/>
    </row>
    <row r="21" spans="1:5" ht="12.75">
      <c r="A21" s="9" t="s">
        <v>15</v>
      </c>
      <c r="B21" s="15">
        <v>0.03879310344827586</v>
      </c>
      <c r="D21" s="12">
        <v>0.05179761774669435</v>
      </c>
      <c r="E21" s="9"/>
    </row>
    <row r="22" spans="1:5" ht="12.75">
      <c r="A22" s="9" t="s">
        <v>16</v>
      </c>
      <c r="B22" s="15">
        <v>0.15948275862068967</v>
      </c>
      <c r="D22" s="12">
        <v>0.19502422321786325</v>
      </c>
      <c r="E22" s="9"/>
    </row>
    <row r="23" spans="1:5" ht="12.75">
      <c r="A23" s="9" t="s">
        <v>17</v>
      </c>
      <c r="B23" s="15">
        <v>0.1206896551724138</v>
      </c>
      <c r="D23" s="12">
        <v>0.15043893199286051</v>
      </c>
      <c r="E23" s="9"/>
    </row>
    <row r="24" spans="1:5" ht="12.75">
      <c r="A24" s="9" t="s">
        <v>18</v>
      </c>
      <c r="B24" s="15">
        <v>0.03879310344827586</v>
      </c>
      <c r="D24" s="12">
        <v>0.04458529122500273</v>
      </c>
      <c r="E24" s="9"/>
    </row>
    <row r="25" spans="1:5" ht="12.75">
      <c r="A25" s="9" t="s">
        <v>144</v>
      </c>
      <c r="B25" s="15">
        <v>0.5043103448275862</v>
      </c>
      <c r="D25" s="41">
        <v>0.4095362984009039</v>
      </c>
      <c r="E25" s="9"/>
    </row>
    <row r="26" spans="1:4" ht="12.75">
      <c r="A26" t="s">
        <v>19</v>
      </c>
      <c r="B26" s="19">
        <v>711</v>
      </c>
      <c r="D26" s="10">
        <v>49323</v>
      </c>
    </row>
    <row r="27" spans="1:4" ht="12.75">
      <c r="A27" t="s">
        <v>20</v>
      </c>
      <c r="B27" s="19">
        <v>414</v>
      </c>
      <c r="D27" s="10">
        <v>21513</v>
      </c>
    </row>
    <row r="28" spans="1:4" ht="12.75">
      <c r="A28" t="s">
        <v>21</v>
      </c>
      <c r="B28" s="19">
        <v>116</v>
      </c>
      <c r="D28" s="10">
        <v>43728</v>
      </c>
    </row>
    <row r="29" spans="1:4" ht="12.75">
      <c r="A29" t="s">
        <v>22</v>
      </c>
      <c r="B29" s="19">
        <v>47</v>
      </c>
      <c r="D29" s="10">
        <v>1914</v>
      </c>
    </row>
    <row r="30" spans="1:4" ht="12.75">
      <c r="A30" t="s">
        <v>23</v>
      </c>
      <c r="B30" s="19">
        <v>15</v>
      </c>
      <c r="C30" s="10">
        <f>B26+B27+B28+B29+B30</f>
        <v>1303</v>
      </c>
      <c r="D30" s="10">
        <v>5100</v>
      </c>
    </row>
    <row r="31" spans="1:4" ht="12.75">
      <c r="A31" t="s">
        <v>24</v>
      </c>
      <c r="B31" s="11">
        <v>0.546</v>
      </c>
      <c r="D31" s="12">
        <v>0.406</v>
      </c>
    </row>
    <row r="32" spans="1:5" ht="12.75">
      <c r="A32" t="s">
        <v>25</v>
      </c>
      <c r="B32" s="11">
        <v>0.318</v>
      </c>
      <c r="D32" s="16">
        <v>0.177</v>
      </c>
      <c r="E32" s="20"/>
    </row>
    <row r="33" spans="1:5" ht="12.75">
      <c r="A33" t="s">
        <v>26</v>
      </c>
      <c r="B33" s="11">
        <v>0.089</v>
      </c>
      <c r="D33" s="16">
        <v>0.36</v>
      </c>
      <c r="E33" s="9"/>
    </row>
    <row r="34" spans="1:5" ht="12.75">
      <c r="A34" t="s">
        <v>27</v>
      </c>
      <c r="B34" s="11">
        <v>0.036</v>
      </c>
      <c r="D34" s="16">
        <v>0.016</v>
      </c>
      <c r="E34" s="21"/>
    </row>
    <row r="35" spans="1:4" ht="12.75">
      <c r="A35" t="s">
        <v>28</v>
      </c>
      <c r="B35" s="11">
        <v>0.012</v>
      </c>
      <c r="D35" s="16">
        <v>0.042</v>
      </c>
    </row>
    <row r="36" spans="1:5" ht="12.75">
      <c r="A36" s="20" t="s">
        <v>29</v>
      </c>
      <c r="B36" s="11"/>
      <c r="E36" s="9"/>
    </row>
    <row r="37" spans="1:5" ht="12.75">
      <c r="A37" s="9" t="s">
        <v>30</v>
      </c>
      <c r="B37" s="22">
        <v>40273</v>
      </c>
      <c r="D37" s="23">
        <v>37978</v>
      </c>
      <c r="E37" s="21"/>
    </row>
    <row r="38" spans="1:11" ht="12.75">
      <c r="A38" t="s">
        <v>75</v>
      </c>
      <c r="B38" s="22">
        <v>32798</v>
      </c>
      <c r="D38" s="23">
        <v>27051</v>
      </c>
      <c r="E38" s="21"/>
      <c r="J38" s="18"/>
      <c r="K38" s="18"/>
    </row>
    <row r="39" spans="1:5" ht="12.75">
      <c r="A39" t="s">
        <v>31</v>
      </c>
      <c r="B39" s="6">
        <v>636</v>
      </c>
      <c r="D39" s="10">
        <v>45036</v>
      </c>
      <c r="E39" s="21"/>
    </row>
    <row r="40" spans="1:5" ht="12.75">
      <c r="A40" s="9" t="s">
        <v>32</v>
      </c>
      <c r="B40" s="22">
        <v>48646</v>
      </c>
      <c r="D40" s="23">
        <v>34929</v>
      </c>
      <c r="E40" s="24"/>
    </row>
    <row r="41" spans="1:5" ht="12.75">
      <c r="A41" s="9" t="s">
        <v>74</v>
      </c>
      <c r="B41" s="22">
        <v>34672</v>
      </c>
      <c r="D41" s="23">
        <v>24820</v>
      </c>
      <c r="E41" s="24"/>
    </row>
    <row r="42" spans="1:5" ht="12.75">
      <c r="A42" s="24" t="s">
        <v>33</v>
      </c>
      <c r="B42" s="22"/>
      <c r="E42" s="25"/>
    </row>
    <row r="43" spans="1:5" ht="12.75">
      <c r="A43" s="26" t="s">
        <v>34</v>
      </c>
      <c r="B43">
        <v>636</v>
      </c>
      <c r="D43" s="7">
        <v>45036</v>
      </c>
      <c r="E43" s="25"/>
    </row>
    <row r="44" spans="1:5" ht="12.75">
      <c r="A44" s="27" t="s">
        <v>35</v>
      </c>
      <c r="B44">
        <v>145</v>
      </c>
      <c r="D44" s="7">
        <v>10524</v>
      </c>
      <c r="E44" s="25"/>
    </row>
    <row r="45" spans="1:5" ht="12.75">
      <c r="A45" s="27" t="s">
        <v>36</v>
      </c>
      <c r="B45">
        <v>59</v>
      </c>
      <c r="D45" s="7">
        <v>4560</v>
      </c>
      <c r="E45" s="25"/>
    </row>
    <row r="46" spans="1:5" ht="12.75">
      <c r="A46" s="27" t="s">
        <v>76</v>
      </c>
      <c r="B46">
        <v>130</v>
      </c>
      <c r="D46" s="7">
        <v>7549</v>
      </c>
      <c r="E46" s="25"/>
    </row>
    <row r="47" spans="1:5" ht="12.75">
      <c r="A47" s="27" t="s">
        <v>77</v>
      </c>
      <c r="B47">
        <v>56</v>
      </c>
      <c r="D47" s="7">
        <v>6246</v>
      </c>
      <c r="E47" s="25"/>
    </row>
    <row r="48" spans="1:5" ht="12.75">
      <c r="A48" s="27" t="s">
        <v>78</v>
      </c>
      <c r="B48">
        <v>71</v>
      </c>
      <c r="D48" s="7">
        <v>6559</v>
      </c>
      <c r="E48" s="25"/>
    </row>
    <row r="49" spans="1:5" ht="12.75">
      <c r="A49" s="27" t="s">
        <v>79</v>
      </c>
      <c r="B49">
        <v>57</v>
      </c>
      <c r="D49" s="7">
        <v>5567</v>
      </c>
      <c r="E49" s="25"/>
    </row>
    <row r="50" spans="1:5" ht="12.75">
      <c r="A50" s="27" t="s">
        <v>37</v>
      </c>
      <c r="B50">
        <v>33</v>
      </c>
      <c r="D50" s="7">
        <v>2210</v>
      </c>
      <c r="E50" s="25"/>
    </row>
    <row r="51" spans="1:5" ht="12.75">
      <c r="A51" s="27" t="s">
        <v>80</v>
      </c>
      <c r="B51">
        <v>40</v>
      </c>
      <c r="D51" s="28">
        <v>1112</v>
      </c>
      <c r="E51" s="29"/>
    </row>
    <row r="52" spans="1:4" ht="12.75">
      <c r="A52" s="27" t="s">
        <v>81</v>
      </c>
      <c r="B52">
        <v>44</v>
      </c>
      <c r="D52" s="28">
        <v>709</v>
      </c>
    </row>
    <row r="53" ht="12.75">
      <c r="A53" s="29" t="s">
        <v>38</v>
      </c>
    </row>
    <row r="54" spans="1:4" ht="12.75">
      <c r="A54" t="s">
        <v>39</v>
      </c>
      <c r="B54" s="6">
        <v>726</v>
      </c>
      <c r="D54" s="10">
        <v>50644</v>
      </c>
    </row>
    <row r="55" spans="1:4" ht="12.75">
      <c r="A55" s="30" t="s">
        <v>40</v>
      </c>
      <c r="B55" s="6">
        <v>600</v>
      </c>
      <c r="D55" s="10">
        <v>44986</v>
      </c>
    </row>
    <row r="56" spans="1:4" ht="12.75">
      <c r="A56" s="27" t="s">
        <v>82</v>
      </c>
      <c r="B56">
        <v>0</v>
      </c>
      <c r="D56" s="10">
        <v>294</v>
      </c>
    </row>
    <row r="57" spans="1:4" ht="12.75">
      <c r="A57" s="27" t="s">
        <v>99</v>
      </c>
      <c r="B57">
        <v>12</v>
      </c>
      <c r="D57" s="10">
        <v>1722</v>
      </c>
    </row>
    <row r="58" spans="1:4" ht="12.75">
      <c r="A58" s="27" t="s">
        <v>83</v>
      </c>
      <c r="B58">
        <v>37</v>
      </c>
      <c r="D58" s="10">
        <v>3355</v>
      </c>
    </row>
    <row r="59" spans="1:4" ht="12.75">
      <c r="A59" s="27" t="s">
        <v>84</v>
      </c>
      <c r="B59">
        <v>155</v>
      </c>
      <c r="D59" s="10">
        <v>5769</v>
      </c>
    </row>
    <row r="60" spans="1:4" ht="12.75">
      <c r="A60" s="27" t="s">
        <v>85</v>
      </c>
      <c r="B60">
        <v>108</v>
      </c>
      <c r="D60" s="10">
        <v>7687</v>
      </c>
    </row>
    <row r="61" spans="1:4" ht="12.75">
      <c r="A61" s="27" t="s">
        <v>86</v>
      </c>
      <c r="B61">
        <v>50</v>
      </c>
      <c r="D61" s="10">
        <v>7904</v>
      </c>
    </row>
    <row r="62" spans="1:4" ht="12.75">
      <c r="A62" s="27" t="s">
        <v>87</v>
      </c>
      <c r="B62">
        <v>36</v>
      </c>
      <c r="D62" s="10">
        <v>7540</v>
      </c>
    </row>
    <row r="63" spans="1:4" ht="12.75">
      <c r="A63" s="27" t="s">
        <v>88</v>
      </c>
      <c r="B63">
        <v>327</v>
      </c>
      <c r="D63" s="10">
        <v>16373</v>
      </c>
    </row>
    <row r="64" spans="1:4" ht="12.75">
      <c r="A64" s="27" t="s">
        <v>89</v>
      </c>
      <c r="B64" s="31">
        <v>0</v>
      </c>
      <c r="D64" s="12">
        <v>0.00580522865492457</v>
      </c>
    </row>
    <row r="65" spans="1:4" ht="12.75">
      <c r="A65" s="27" t="s">
        <v>96</v>
      </c>
      <c r="B65" s="31">
        <v>0.017</v>
      </c>
      <c r="D65" s="12">
        <v>0.03400205355027249</v>
      </c>
    </row>
    <row r="66" spans="1:4" ht="12.75">
      <c r="A66" s="27" t="s">
        <v>90</v>
      </c>
      <c r="B66" s="31">
        <v>0.051</v>
      </c>
      <c r="D66" s="12">
        <v>0.06624674196350999</v>
      </c>
    </row>
    <row r="67" spans="1:5" ht="12.75">
      <c r="A67" s="27" t="s">
        <v>91</v>
      </c>
      <c r="B67" s="31">
        <v>0.214</v>
      </c>
      <c r="D67" s="12">
        <v>0.11391280309612195</v>
      </c>
      <c r="E67" s="16"/>
    </row>
    <row r="68" spans="1:5" ht="12.75">
      <c r="A68" s="27" t="s">
        <v>92</v>
      </c>
      <c r="B68" s="31">
        <v>0.148</v>
      </c>
      <c r="D68" s="12">
        <v>0.15178500908301082</v>
      </c>
      <c r="E68" s="9"/>
    </row>
    <row r="69" spans="1:5" ht="12.75">
      <c r="A69" s="27" t="s">
        <v>93</v>
      </c>
      <c r="B69" s="31">
        <v>0.069</v>
      </c>
      <c r="D69" s="12">
        <v>0.15606982070926467</v>
      </c>
      <c r="E69" s="9"/>
    </row>
    <row r="70" spans="1:5" ht="12.75">
      <c r="A70" s="27" t="s">
        <v>94</v>
      </c>
      <c r="B70" s="31">
        <v>0.05</v>
      </c>
      <c r="D70" s="12">
        <v>0.14888239475554854</v>
      </c>
      <c r="E70" s="9"/>
    </row>
    <row r="71" spans="1:5" ht="12.75">
      <c r="A71" s="27" t="s">
        <v>95</v>
      </c>
      <c r="B71" s="31">
        <v>0.45</v>
      </c>
      <c r="C71" s="16"/>
      <c r="D71" s="12">
        <v>0.32329594818734697</v>
      </c>
      <c r="E71" s="9"/>
    </row>
    <row r="72" spans="1:5" ht="12.75">
      <c r="A72" s="9" t="s">
        <v>41</v>
      </c>
      <c r="B72" s="11">
        <v>0.177</v>
      </c>
      <c r="D72" s="16">
        <v>0.246</v>
      </c>
      <c r="E72" s="9"/>
    </row>
    <row r="73" spans="1:5" ht="12.75">
      <c r="A73" s="9" t="s">
        <v>42</v>
      </c>
      <c r="B73" s="11">
        <v>0.593</v>
      </c>
      <c r="D73" s="16">
        <v>0.754</v>
      </c>
      <c r="E73" s="9"/>
    </row>
    <row r="74" spans="1:11" ht="12.75">
      <c r="A74" s="9" t="s">
        <v>97</v>
      </c>
      <c r="B74" s="14">
        <v>31</v>
      </c>
      <c r="D74" s="10">
        <v>9698</v>
      </c>
      <c r="E74" s="9"/>
      <c r="I74" s="42"/>
      <c r="K74" s="43"/>
    </row>
    <row r="75" spans="1:9" ht="12.75">
      <c r="A75" s="9" t="s">
        <v>43</v>
      </c>
      <c r="B75" s="33">
        <v>446</v>
      </c>
      <c r="D75" s="10">
        <v>2874</v>
      </c>
      <c r="E75" s="9"/>
      <c r="I75" s="42"/>
    </row>
    <row r="76" spans="1:9" ht="12.75">
      <c r="A76" s="9" t="s">
        <v>98</v>
      </c>
      <c r="B76" s="32">
        <v>118</v>
      </c>
      <c r="D76" s="10">
        <v>18345</v>
      </c>
      <c r="E76" s="9"/>
      <c r="I76" s="42"/>
    </row>
    <row r="77" spans="1:9" ht="12.75">
      <c r="A77" s="9" t="s">
        <v>44</v>
      </c>
      <c r="B77" s="32">
        <v>577</v>
      </c>
      <c r="D77" s="10">
        <v>19652</v>
      </c>
      <c r="I77" s="42"/>
    </row>
    <row r="78" spans="1:9" ht="12.75">
      <c r="A78" s="34" t="s">
        <v>45</v>
      </c>
      <c r="B78" s="11"/>
      <c r="I78" s="42"/>
    </row>
    <row r="79" spans="1:9" ht="12.75">
      <c r="A79" t="s">
        <v>46</v>
      </c>
      <c r="B79" s="6">
        <v>423</v>
      </c>
      <c r="D79" s="10">
        <v>35741</v>
      </c>
      <c r="I79" s="42"/>
    </row>
    <row r="80" spans="1:4" ht="12.75">
      <c r="A80" t="s">
        <v>47</v>
      </c>
      <c r="B80" s="17">
        <v>0.321</v>
      </c>
      <c r="D80" s="16">
        <v>0.306</v>
      </c>
    </row>
    <row r="81" spans="1:4" ht="12.75">
      <c r="A81" t="s">
        <v>48</v>
      </c>
      <c r="B81" s="17">
        <v>0.8547297297297297</v>
      </c>
      <c r="D81" s="16">
        <v>0.693</v>
      </c>
    </row>
    <row r="82" spans="1:5" ht="12.75">
      <c r="A82" t="s">
        <v>49</v>
      </c>
      <c r="B82" s="11">
        <v>0.222</v>
      </c>
      <c r="D82" s="16">
        <v>0.403</v>
      </c>
      <c r="E82" s="20"/>
    </row>
    <row r="83" spans="1:5" ht="12.75">
      <c r="A83" t="s">
        <v>50</v>
      </c>
      <c r="B83" s="11">
        <v>0.667</v>
      </c>
      <c r="D83" s="16">
        <v>0.718</v>
      </c>
      <c r="E83" s="9"/>
    </row>
    <row r="84" spans="1:5" ht="12.75">
      <c r="A84" t="s">
        <v>51</v>
      </c>
      <c r="B84" s="16">
        <v>0.333</v>
      </c>
      <c r="D84" s="12">
        <v>0.282</v>
      </c>
      <c r="E84" s="9"/>
    </row>
    <row r="85" spans="1:5" ht="12.75">
      <c r="A85" s="20" t="s">
        <v>52</v>
      </c>
      <c r="B85" s="35"/>
      <c r="E85" s="9"/>
    </row>
    <row r="86" spans="1:5" ht="12.75">
      <c r="A86" s="9" t="s">
        <v>53</v>
      </c>
      <c r="B86" s="15">
        <v>0.421</v>
      </c>
      <c r="D86" s="16">
        <v>0.392</v>
      </c>
      <c r="E86" s="9"/>
    </row>
    <row r="87" spans="1:5" ht="12.75">
      <c r="A87" s="9" t="s">
        <v>54</v>
      </c>
      <c r="B87" s="15">
        <v>0.579</v>
      </c>
      <c r="D87" s="16">
        <v>0.608</v>
      </c>
      <c r="E87" s="34"/>
    </row>
    <row r="88" spans="1:8" ht="12.75">
      <c r="A88" s="9" t="s">
        <v>55</v>
      </c>
      <c r="B88" s="11">
        <v>0.291</v>
      </c>
      <c r="D88" s="16">
        <v>0.162</v>
      </c>
      <c r="E88" s="36"/>
      <c r="H88" s="12"/>
    </row>
    <row r="89" spans="1:5" ht="12.75">
      <c r="A89" s="9" t="s">
        <v>56</v>
      </c>
      <c r="B89" s="15">
        <v>0.26</v>
      </c>
      <c r="D89" s="16">
        <v>0.124</v>
      </c>
      <c r="E89" s="17"/>
    </row>
    <row r="90" spans="1:5" ht="12.75">
      <c r="A90" s="34" t="s">
        <v>57</v>
      </c>
      <c r="B90" s="9"/>
      <c r="E90" s="17"/>
    </row>
    <row r="91" spans="1:5" ht="12.75">
      <c r="A91" s="36" t="s">
        <v>58</v>
      </c>
      <c r="B91" s="6">
        <v>569</v>
      </c>
      <c r="D91" s="10">
        <v>50748</v>
      </c>
      <c r="E91" s="17"/>
    </row>
    <row r="92" spans="1:8" ht="12.75">
      <c r="A92" s="17" t="s">
        <v>59</v>
      </c>
      <c r="B92" s="17">
        <v>0.5535019455252919</v>
      </c>
      <c r="D92" s="16">
        <v>0.569</v>
      </c>
      <c r="E92" s="36"/>
      <c r="G92" s="44"/>
      <c r="H92" s="12"/>
    </row>
    <row r="93" spans="1:5" ht="12.75">
      <c r="A93" s="17" t="s">
        <v>60</v>
      </c>
      <c r="B93" s="17">
        <v>0.14235500878734622</v>
      </c>
      <c r="D93" s="16">
        <v>0.091</v>
      </c>
      <c r="E93" s="37"/>
    </row>
    <row r="94" spans="1:5" ht="12.75">
      <c r="A94" s="17" t="s">
        <v>61</v>
      </c>
      <c r="B94" s="17">
        <v>0.446</v>
      </c>
      <c r="D94" s="16">
        <v>0.431</v>
      </c>
      <c r="E94" s="38"/>
    </row>
    <row r="95" ht="12.75">
      <c r="A95" s="9"/>
    </row>
    <row r="96" ht="12.75">
      <c r="A96" s="17"/>
    </row>
    <row r="97" spans="1:4" ht="14.25">
      <c r="A97" s="80"/>
      <c r="B97" s="80"/>
      <c r="C97" s="80"/>
      <c r="D97" s="80"/>
    </row>
    <row r="98" ht="14.25">
      <c r="A98" s="39" t="s">
        <v>62</v>
      </c>
    </row>
    <row r="99" ht="14.25">
      <c r="A99" s="39" t="s">
        <v>63</v>
      </c>
    </row>
    <row r="100" ht="14.25">
      <c r="A100" s="40" t="s">
        <v>64</v>
      </c>
    </row>
    <row r="101" ht="14.25">
      <c r="A101" s="39" t="s">
        <v>65</v>
      </c>
    </row>
    <row r="102" ht="14.25">
      <c r="A102" s="39" t="s">
        <v>66</v>
      </c>
    </row>
    <row r="103" ht="14.25">
      <c r="A103" s="39" t="s">
        <v>67</v>
      </c>
    </row>
    <row r="104" ht="14.25">
      <c r="A104" s="40" t="s">
        <v>68</v>
      </c>
    </row>
  </sheetData>
  <mergeCells count="1">
    <mergeCell ref="A97:D9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dcterms:created xsi:type="dcterms:W3CDTF">2008-12-11T15:13:51Z</dcterms:created>
  <dcterms:modified xsi:type="dcterms:W3CDTF">2009-02-06T19:51:33Z</dcterms:modified>
  <cp:category/>
  <cp:version/>
  <cp:contentType/>
  <cp:contentStatus/>
</cp:coreProperties>
</file>